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ajfun\user\martinkoval\škola dolní lhota\rozpočty\2025\"/>
    </mc:Choice>
  </mc:AlternateContent>
  <bookViews>
    <workbookView xWindow="0" yWindow="0" windowWidth="28800" windowHeight="12300"/>
  </bookViews>
  <sheets>
    <sheet name="návrh rozpočtu 2025" sheetId="3" r:id="rId1"/>
    <sheet name="návrh rozpočtu 2025 komplet" sheetId="5" r:id="rId2"/>
    <sheet name="výhled 2026-2027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5" l="1"/>
  <c r="C25" i="5" l="1"/>
  <c r="E26" i="4" l="1"/>
  <c r="C26" i="4"/>
  <c r="C39" i="4"/>
  <c r="C22" i="5" l="1"/>
  <c r="C23" i="5"/>
  <c r="D35" i="3"/>
  <c r="D24" i="3"/>
  <c r="C23" i="3" l="1"/>
  <c r="C22" i="3"/>
  <c r="E39" i="5" l="1"/>
  <c r="D39" i="5"/>
  <c r="C38" i="5"/>
  <c r="C37" i="5"/>
  <c r="C35" i="5"/>
  <c r="C34" i="5"/>
  <c r="C33" i="5"/>
  <c r="C32" i="5"/>
  <c r="C31" i="5"/>
  <c r="C30" i="5"/>
  <c r="E26" i="5"/>
  <c r="D26" i="5"/>
  <c r="C24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9" i="5" l="1"/>
  <c r="E40" i="5"/>
  <c r="D40" i="5"/>
  <c r="C26" i="5"/>
  <c r="E39" i="4"/>
  <c r="F26" i="4"/>
  <c r="D26" i="4"/>
  <c r="C30" i="3"/>
  <c r="C31" i="3"/>
  <c r="C32" i="3"/>
  <c r="C33" i="3"/>
  <c r="C34" i="3"/>
  <c r="C29" i="3"/>
  <c r="C28" i="3"/>
  <c r="C10" i="3"/>
  <c r="C11" i="3"/>
  <c r="C12" i="3"/>
  <c r="C13" i="3"/>
  <c r="C14" i="3"/>
  <c r="C15" i="3"/>
  <c r="C16" i="3"/>
  <c r="C17" i="3"/>
  <c r="C18" i="3"/>
  <c r="C19" i="3"/>
  <c r="C20" i="3"/>
  <c r="C21" i="3"/>
  <c r="C9" i="3"/>
  <c r="C8" i="3"/>
  <c r="E35" i="3"/>
  <c r="E24" i="3"/>
  <c r="C35" i="3" l="1"/>
  <c r="C40" i="5"/>
  <c r="C24" i="3"/>
  <c r="D39" i="4"/>
  <c r="C40" i="4" s="1"/>
  <c r="F39" i="4"/>
  <c r="E40" i="4" s="1"/>
  <c r="D36" i="3"/>
  <c r="E36" i="3"/>
  <c r="C36" i="3" l="1"/>
</calcChain>
</file>

<file path=xl/sharedStrings.xml><?xml version="1.0" encoding="utf-8"?>
<sst xmlns="http://schemas.openxmlformats.org/spreadsheetml/2006/main" count="158" uniqueCount="56">
  <si>
    <t>Organizace:  Základní škola Dolní Lhota, příspěvková organizace</t>
  </si>
  <si>
    <t>v Kč</t>
  </si>
  <si>
    <t>Účet</t>
  </si>
  <si>
    <t>Text</t>
  </si>
  <si>
    <t>Rozpočet HČ 2024</t>
  </si>
  <si>
    <t>Hlavní  činnost</t>
  </si>
  <si>
    <t>Doplňková činnost</t>
  </si>
  <si>
    <t>Spotřeba materiálu</t>
  </si>
  <si>
    <t>Spotřeba energie</t>
  </si>
  <si>
    <t>Opravy a udržování</t>
  </si>
  <si>
    <t>Cestovné</t>
  </si>
  <si>
    <t>Náklady na reprezentaci</t>
  </si>
  <si>
    <t>Ostatní služby</t>
  </si>
  <si>
    <t>Mzdové náklady</t>
  </si>
  <si>
    <t>Sociální, zdravotní pojištění</t>
  </si>
  <si>
    <t>Jiné sociální pojištění</t>
  </si>
  <si>
    <t>Zákonné sociální pojištění</t>
  </si>
  <si>
    <t>Jiné sociální náklady (obědy)</t>
  </si>
  <si>
    <t>Ostatní náklady z činnosti</t>
  </si>
  <si>
    <t>Odpisy dlouhodobého majetku</t>
  </si>
  <si>
    <t>Náklady z DDHM, DDNM</t>
  </si>
  <si>
    <t>5xx</t>
  </si>
  <si>
    <r>
      <t>Náklady z kraj  (</t>
    </r>
    <r>
      <rPr>
        <sz val="10"/>
        <color indexed="8"/>
        <rFont val="Calibri"/>
        <family val="2"/>
        <charset val="238"/>
      </rPr>
      <t>mzdy, odvody, ONIV</t>
    </r>
    <r>
      <rPr>
        <sz val="11"/>
        <color theme="1"/>
        <rFont val="Calibri"/>
        <family val="2"/>
        <charset val="238"/>
        <scheme val="minor"/>
      </rPr>
      <t>)</t>
    </r>
  </si>
  <si>
    <t>Náklady celkem</t>
  </si>
  <si>
    <t>Hlavní činnost</t>
  </si>
  <si>
    <t>Výnosy z prodeje služeb - stravování</t>
  </si>
  <si>
    <t>Výnosy z pronájmu</t>
  </si>
  <si>
    <t>Zúčtování fondů - FR</t>
  </si>
  <si>
    <t>Ostatní výnosy z činnosti</t>
  </si>
  <si>
    <t>Úroky</t>
  </si>
  <si>
    <t>Výnosy vybraných místních-transfér - D.Lhota</t>
  </si>
  <si>
    <t>Výnosy vybraných místních-transfér - OP JAK</t>
  </si>
  <si>
    <t>Výnosy vybraných místních-transfér - kraj</t>
  </si>
  <si>
    <t>Výnosy celkem</t>
  </si>
  <si>
    <t>Hospodářský výsledek</t>
  </si>
  <si>
    <t xml:space="preserve">Zpracoval:  </t>
  </si>
  <si>
    <t xml:space="preserve">Ředitelka:  </t>
  </si>
  <si>
    <t xml:space="preserve">Dne:  </t>
  </si>
  <si>
    <t>Vyvěšeno na webových stránkách školy dne:</t>
  </si>
  <si>
    <t>Sňato z webových stránek školy dne:</t>
  </si>
  <si>
    <t>Mgr. Bc. Lenka Martinková</t>
  </si>
  <si>
    <r>
      <t>Náklady z kraje  (</t>
    </r>
    <r>
      <rPr>
        <sz val="10"/>
        <color indexed="8"/>
        <rFont val="Calibri"/>
        <family val="2"/>
        <charset val="238"/>
      </rPr>
      <t>mzdy, odvody, ONIV</t>
    </r>
    <r>
      <rPr>
        <sz val="11"/>
        <color theme="1"/>
        <rFont val="Calibri"/>
        <family val="2"/>
        <charset val="238"/>
        <scheme val="minor"/>
      </rPr>
      <t>)</t>
    </r>
  </si>
  <si>
    <t>Dotace - OP JAK</t>
  </si>
  <si>
    <t>Zákonné sociální pojištění (školení, OOPP)</t>
  </si>
  <si>
    <t>Ostatní náklady z činnosti (pojištění)</t>
  </si>
  <si>
    <t xml:space="preserve"> Střednědobý výhled plánu 2025 - 2026</t>
  </si>
  <si>
    <t>Jiné výnosy - školné ŠD</t>
  </si>
  <si>
    <t xml:space="preserve"> IČO: 750 27 551</t>
  </si>
  <si>
    <t xml:space="preserve"> IČO: 750 27 551 </t>
  </si>
  <si>
    <t>Návrh rozpočtu na rok 2025</t>
  </si>
  <si>
    <t>Rozpočet HČ 2025</t>
  </si>
  <si>
    <t>Ing. Silvie Blahová</t>
  </si>
  <si>
    <t>akce - oslava založení školy</t>
  </si>
  <si>
    <t>OP JAK 5%</t>
  </si>
  <si>
    <t>OP JAK 5% (spoluúčast zřizovatel)</t>
  </si>
  <si>
    <t>OP JAK, akce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</si>
</sst>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u/>
      <sz val="18"/>
      <name val="Arial CE"/>
      <charset val="238"/>
    </font>
    <font>
      <b/>
      <sz val="12"/>
      <name val="Arial CE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3" fillId="2" borderId="0" xfId="1" applyFont="1" applyFill="1" applyAlignment="1"/>
    <xf numFmtId="0" fontId="4" fillId="0" borderId="1" xfId="1" applyFont="1" applyBorder="1" applyAlignment="1"/>
    <xf numFmtId="0" fontId="0" fillId="0" borderId="1" xfId="0" applyBorder="1"/>
    <xf numFmtId="0" fontId="5" fillId="0" borderId="1" xfId="1" applyFont="1" applyBorder="1" applyAlignment="1">
      <alignment horizontal="right"/>
    </xf>
    <xf numFmtId="0" fontId="4" fillId="0" borderId="0" xfId="1" applyFont="1" applyAlignment="1"/>
    <xf numFmtId="0" fontId="6" fillId="0" borderId="0" xfId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8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0" fontId="1" fillId="0" borderId="12" xfId="0" applyFont="1" applyBorder="1" applyAlignment="1">
      <alignment horizontal="center" vertical="center"/>
    </xf>
    <xf numFmtId="3" fontId="0" fillId="0" borderId="13" xfId="0" applyNumberFormat="1" applyBorder="1"/>
    <xf numFmtId="3" fontId="0" fillId="0" borderId="12" xfId="0" applyNumberFormat="1" applyBorder="1"/>
    <xf numFmtId="3" fontId="0" fillId="0" borderId="14" xfId="0" applyNumberFormat="1" applyBorder="1"/>
    <xf numFmtId="0" fontId="1" fillId="0" borderId="15" xfId="0" applyFont="1" applyBorder="1" applyAlignment="1">
      <alignment horizontal="center" vertical="center"/>
    </xf>
    <xf numFmtId="0" fontId="0" fillId="0" borderId="16" xfId="0" applyBorder="1"/>
    <xf numFmtId="0" fontId="11" fillId="3" borderId="5" xfId="0" applyFont="1" applyFill="1" applyBorder="1"/>
    <xf numFmtId="0" fontId="12" fillId="3" borderId="17" xfId="0" applyFont="1" applyFill="1" applyBorder="1"/>
    <xf numFmtId="3" fontId="11" fillId="3" borderId="4" xfId="0" applyNumberFormat="1" applyFont="1" applyFill="1" applyBorder="1"/>
    <xf numFmtId="3" fontId="11" fillId="3" borderId="2" xfId="0" applyNumberFormat="1" applyFont="1" applyFill="1" applyBorder="1"/>
    <xf numFmtId="3" fontId="11" fillId="3" borderId="18" xfId="0" applyNumberFormat="1" applyFont="1" applyFill="1" applyBorder="1"/>
    <xf numFmtId="0" fontId="8" fillId="0" borderId="19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/>
    </xf>
    <xf numFmtId="0" fontId="13" fillId="0" borderId="1" xfId="1" applyFont="1" applyBorder="1"/>
    <xf numFmtId="3" fontId="13" fillId="0" borderId="20" xfId="1" applyNumberFormat="1" applyFont="1" applyBorder="1"/>
    <xf numFmtId="3" fontId="14" fillId="0" borderId="21" xfId="1" applyNumberFormat="1" applyFont="1" applyBorder="1" applyAlignment="1">
      <alignment horizontal="right" vertical="center"/>
    </xf>
    <xf numFmtId="3" fontId="14" fillId="0" borderId="22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center"/>
    </xf>
    <xf numFmtId="3" fontId="14" fillId="0" borderId="23" xfId="1" applyNumberFormat="1" applyFont="1" applyBorder="1" applyAlignment="1">
      <alignment horizontal="right" vertical="center"/>
    </xf>
    <xf numFmtId="3" fontId="14" fillId="0" borderId="24" xfId="1" applyNumberFormat="1" applyFont="1" applyBorder="1" applyAlignment="1">
      <alignment horizontal="right" vertical="center"/>
    </xf>
    <xf numFmtId="3" fontId="0" fillId="0" borderId="25" xfId="0" applyNumberFormat="1" applyBorder="1"/>
    <xf numFmtId="3" fontId="0" fillId="0" borderId="26" xfId="0" applyNumberFormat="1" applyBorder="1"/>
    <xf numFmtId="0" fontId="5" fillId="0" borderId="12" xfId="1" applyFont="1" applyBorder="1" applyAlignment="1">
      <alignment horizontal="center"/>
    </xf>
    <xf numFmtId="0" fontId="13" fillId="0" borderId="27" xfId="1" applyFont="1" applyBorder="1"/>
    <xf numFmtId="0" fontId="5" fillId="2" borderId="12" xfId="1" applyFont="1" applyFill="1" applyBorder="1" applyAlignment="1">
      <alignment horizontal="center"/>
    </xf>
    <xf numFmtId="0" fontId="15" fillId="0" borderId="8" xfId="0" applyFont="1" applyBorder="1"/>
    <xf numFmtId="0" fontId="16" fillId="0" borderId="7" xfId="0" applyFont="1" applyBorder="1" applyAlignment="1">
      <alignment horizontal="center" vertical="center"/>
    </xf>
    <xf numFmtId="3" fontId="17" fillId="0" borderId="28" xfId="1" applyNumberFormat="1" applyFont="1" applyBorder="1"/>
    <xf numFmtId="0" fontId="18" fillId="0" borderId="0" xfId="0" applyFont="1" applyFill="1" applyBorder="1"/>
    <xf numFmtId="3" fontId="18" fillId="0" borderId="0" xfId="0" applyNumberFormat="1" applyFont="1"/>
    <xf numFmtId="0" fontId="2" fillId="0" borderId="0" xfId="1"/>
    <xf numFmtId="0" fontId="19" fillId="0" borderId="0" xfId="0" applyFont="1" applyAlignment="1">
      <alignment vertical="center"/>
    </xf>
    <xf numFmtId="0" fontId="4" fillId="0" borderId="0" xfId="1" applyFont="1" applyBorder="1" applyAlignment="1"/>
    <xf numFmtId="0" fontId="0" fillId="0" borderId="0" xfId="0" applyBorder="1"/>
    <xf numFmtId="0" fontId="5" fillId="0" borderId="0" xfId="1" applyFont="1" applyBorder="1" applyAlignment="1">
      <alignment horizontal="right"/>
    </xf>
    <xf numFmtId="3" fontId="14" fillId="0" borderId="10" xfId="1" applyNumberFormat="1" applyFont="1" applyBorder="1" applyAlignment="1">
      <alignment horizontal="right" vertical="center"/>
    </xf>
    <xf numFmtId="14" fontId="0" fillId="0" borderId="0" xfId="0" applyNumberFormat="1" applyAlignment="1">
      <alignment horizontal="left"/>
    </xf>
    <xf numFmtId="3" fontId="0" fillId="0" borderId="0" xfId="0" applyNumberFormat="1"/>
    <xf numFmtId="14" fontId="0" fillId="0" borderId="0" xfId="0" applyNumberFormat="1"/>
    <xf numFmtId="3" fontId="0" fillId="0" borderId="29" xfId="0" applyNumberFormat="1" applyBorder="1"/>
    <xf numFmtId="3" fontId="0" fillId="0" borderId="30" xfId="0" applyNumberFormat="1" applyBorder="1"/>
    <xf numFmtId="0" fontId="0" fillId="0" borderId="31" xfId="0" applyFill="1" applyBorder="1"/>
    <xf numFmtId="0" fontId="0" fillId="0" borderId="26" xfId="0" applyBorder="1"/>
    <xf numFmtId="0" fontId="1" fillId="0" borderId="32" xfId="0" applyFont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4" workbookViewId="0">
      <selection activeCell="L35" sqref="L35"/>
    </sheetView>
  </sheetViews>
  <sheetFormatPr defaultRowHeight="15" x14ac:dyDescent="0.25"/>
  <cols>
    <col min="1" max="1" width="10.42578125" customWidth="1"/>
    <col min="2" max="2" width="38.28515625" customWidth="1"/>
    <col min="3" max="5" width="15.140625" customWidth="1"/>
    <col min="254" max="254" width="8.140625" customWidth="1"/>
    <col min="255" max="255" width="37.140625" customWidth="1"/>
    <col min="256" max="258" width="15.140625" customWidth="1"/>
    <col min="510" max="510" width="8.140625" customWidth="1"/>
    <col min="511" max="511" width="37.140625" customWidth="1"/>
    <col min="512" max="514" width="15.140625" customWidth="1"/>
    <col min="766" max="766" width="8.140625" customWidth="1"/>
    <col min="767" max="767" width="37.140625" customWidth="1"/>
    <col min="768" max="770" width="15.140625" customWidth="1"/>
    <col min="1022" max="1022" width="8.140625" customWidth="1"/>
    <col min="1023" max="1023" width="37.140625" customWidth="1"/>
    <col min="1024" max="1026" width="15.140625" customWidth="1"/>
    <col min="1278" max="1278" width="8.140625" customWidth="1"/>
    <col min="1279" max="1279" width="37.140625" customWidth="1"/>
    <col min="1280" max="1282" width="15.140625" customWidth="1"/>
    <col min="1534" max="1534" width="8.140625" customWidth="1"/>
    <col min="1535" max="1535" width="37.140625" customWidth="1"/>
    <col min="1536" max="1538" width="15.140625" customWidth="1"/>
    <col min="1790" max="1790" width="8.140625" customWidth="1"/>
    <col min="1791" max="1791" width="37.140625" customWidth="1"/>
    <col min="1792" max="1794" width="15.140625" customWidth="1"/>
    <col min="2046" max="2046" width="8.140625" customWidth="1"/>
    <col min="2047" max="2047" width="37.140625" customWidth="1"/>
    <col min="2048" max="2050" width="15.140625" customWidth="1"/>
    <col min="2302" max="2302" width="8.140625" customWidth="1"/>
    <col min="2303" max="2303" width="37.140625" customWidth="1"/>
    <col min="2304" max="2306" width="15.140625" customWidth="1"/>
    <col min="2558" max="2558" width="8.140625" customWidth="1"/>
    <col min="2559" max="2559" width="37.140625" customWidth="1"/>
    <col min="2560" max="2562" width="15.140625" customWidth="1"/>
    <col min="2814" max="2814" width="8.140625" customWidth="1"/>
    <col min="2815" max="2815" width="37.140625" customWidth="1"/>
    <col min="2816" max="2818" width="15.140625" customWidth="1"/>
    <col min="3070" max="3070" width="8.140625" customWidth="1"/>
    <col min="3071" max="3071" width="37.140625" customWidth="1"/>
    <col min="3072" max="3074" width="15.140625" customWidth="1"/>
    <col min="3326" max="3326" width="8.140625" customWidth="1"/>
    <col min="3327" max="3327" width="37.140625" customWidth="1"/>
    <col min="3328" max="3330" width="15.140625" customWidth="1"/>
    <col min="3582" max="3582" width="8.140625" customWidth="1"/>
    <col min="3583" max="3583" width="37.140625" customWidth="1"/>
    <col min="3584" max="3586" width="15.140625" customWidth="1"/>
    <col min="3838" max="3838" width="8.140625" customWidth="1"/>
    <col min="3839" max="3839" width="37.140625" customWidth="1"/>
    <col min="3840" max="3842" width="15.140625" customWidth="1"/>
    <col min="4094" max="4094" width="8.140625" customWidth="1"/>
    <col min="4095" max="4095" width="37.140625" customWidth="1"/>
    <col min="4096" max="4098" width="15.140625" customWidth="1"/>
    <col min="4350" max="4350" width="8.140625" customWidth="1"/>
    <col min="4351" max="4351" width="37.140625" customWidth="1"/>
    <col min="4352" max="4354" width="15.140625" customWidth="1"/>
    <col min="4606" max="4606" width="8.140625" customWidth="1"/>
    <col min="4607" max="4607" width="37.140625" customWidth="1"/>
    <col min="4608" max="4610" width="15.140625" customWidth="1"/>
    <col min="4862" max="4862" width="8.140625" customWidth="1"/>
    <col min="4863" max="4863" width="37.140625" customWidth="1"/>
    <col min="4864" max="4866" width="15.140625" customWidth="1"/>
    <col min="5118" max="5118" width="8.140625" customWidth="1"/>
    <col min="5119" max="5119" width="37.140625" customWidth="1"/>
    <col min="5120" max="5122" width="15.140625" customWidth="1"/>
    <col min="5374" max="5374" width="8.140625" customWidth="1"/>
    <col min="5375" max="5375" width="37.140625" customWidth="1"/>
    <col min="5376" max="5378" width="15.140625" customWidth="1"/>
    <col min="5630" max="5630" width="8.140625" customWidth="1"/>
    <col min="5631" max="5631" width="37.140625" customWidth="1"/>
    <col min="5632" max="5634" width="15.140625" customWidth="1"/>
    <col min="5886" max="5886" width="8.140625" customWidth="1"/>
    <col min="5887" max="5887" width="37.140625" customWidth="1"/>
    <col min="5888" max="5890" width="15.140625" customWidth="1"/>
    <col min="6142" max="6142" width="8.140625" customWidth="1"/>
    <col min="6143" max="6143" width="37.140625" customWidth="1"/>
    <col min="6144" max="6146" width="15.140625" customWidth="1"/>
    <col min="6398" max="6398" width="8.140625" customWidth="1"/>
    <col min="6399" max="6399" width="37.140625" customWidth="1"/>
    <col min="6400" max="6402" width="15.140625" customWidth="1"/>
    <col min="6654" max="6654" width="8.140625" customWidth="1"/>
    <col min="6655" max="6655" width="37.140625" customWidth="1"/>
    <col min="6656" max="6658" width="15.140625" customWidth="1"/>
    <col min="6910" max="6910" width="8.140625" customWidth="1"/>
    <col min="6911" max="6911" width="37.140625" customWidth="1"/>
    <col min="6912" max="6914" width="15.140625" customWidth="1"/>
    <col min="7166" max="7166" width="8.140625" customWidth="1"/>
    <col min="7167" max="7167" width="37.140625" customWidth="1"/>
    <col min="7168" max="7170" width="15.140625" customWidth="1"/>
    <col min="7422" max="7422" width="8.140625" customWidth="1"/>
    <col min="7423" max="7423" width="37.140625" customWidth="1"/>
    <col min="7424" max="7426" width="15.140625" customWidth="1"/>
    <col min="7678" max="7678" width="8.140625" customWidth="1"/>
    <col min="7679" max="7679" width="37.140625" customWidth="1"/>
    <col min="7680" max="7682" width="15.140625" customWidth="1"/>
    <col min="7934" max="7934" width="8.140625" customWidth="1"/>
    <col min="7935" max="7935" width="37.140625" customWidth="1"/>
    <col min="7936" max="7938" width="15.140625" customWidth="1"/>
    <col min="8190" max="8190" width="8.140625" customWidth="1"/>
    <col min="8191" max="8191" width="37.140625" customWidth="1"/>
    <col min="8192" max="8194" width="15.140625" customWidth="1"/>
    <col min="8446" max="8446" width="8.140625" customWidth="1"/>
    <col min="8447" max="8447" width="37.140625" customWidth="1"/>
    <col min="8448" max="8450" width="15.140625" customWidth="1"/>
    <col min="8702" max="8702" width="8.140625" customWidth="1"/>
    <col min="8703" max="8703" width="37.140625" customWidth="1"/>
    <col min="8704" max="8706" width="15.140625" customWidth="1"/>
    <col min="8958" max="8958" width="8.140625" customWidth="1"/>
    <col min="8959" max="8959" width="37.140625" customWidth="1"/>
    <col min="8960" max="8962" width="15.140625" customWidth="1"/>
    <col min="9214" max="9214" width="8.140625" customWidth="1"/>
    <col min="9215" max="9215" width="37.140625" customWidth="1"/>
    <col min="9216" max="9218" width="15.140625" customWidth="1"/>
    <col min="9470" max="9470" width="8.140625" customWidth="1"/>
    <col min="9471" max="9471" width="37.140625" customWidth="1"/>
    <col min="9472" max="9474" width="15.140625" customWidth="1"/>
    <col min="9726" max="9726" width="8.140625" customWidth="1"/>
    <col min="9727" max="9727" width="37.140625" customWidth="1"/>
    <col min="9728" max="9730" width="15.140625" customWidth="1"/>
    <col min="9982" max="9982" width="8.140625" customWidth="1"/>
    <col min="9983" max="9983" width="37.140625" customWidth="1"/>
    <col min="9984" max="9986" width="15.140625" customWidth="1"/>
    <col min="10238" max="10238" width="8.140625" customWidth="1"/>
    <col min="10239" max="10239" width="37.140625" customWidth="1"/>
    <col min="10240" max="10242" width="15.140625" customWidth="1"/>
    <col min="10494" max="10494" width="8.140625" customWidth="1"/>
    <col min="10495" max="10495" width="37.140625" customWidth="1"/>
    <col min="10496" max="10498" width="15.140625" customWidth="1"/>
    <col min="10750" max="10750" width="8.140625" customWidth="1"/>
    <col min="10751" max="10751" width="37.140625" customWidth="1"/>
    <col min="10752" max="10754" width="15.140625" customWidth="1"/>
    <col min="11006" max="11006" width="8.140625" customWidth="1"/>
    <col min="11007" max="11007" width="37.140625" customWidth="1"/>
    <col min="11008" max="11010" width="15.140625" customWidth="1"/>
    <col min="11262" max="11262" width="8.140625" customWidth="1"/>
    <col min="11263" max="11263" width="37.140625" customWidth="1"/>
    <col min="11264" max="11266" width="15.140625" customWidth="1"/>
    <col min="11518" max="11518" width="8.140625" customWidth="1"/>
    <col min="11519" max="11519" width="37.140625" customWidth="1"/>
    <col min="11520" max="11522" width="15.140625" customWidth="1"/>
    <col min="11774" max="11774" width="8.140625" customWidth="1"/>
    <col min="11775" max="11775" width="37.140625" customWidth="1"/>
    <col min="11776" max="11778" width="15.140625" customWidth="1"/>
    <col min="12030" max="12030" width="8.140625" customWidth="1"/>
    <col min="12031" max="12031" width="37.140625" customWidth="1"/>
    <col min="12032" max="12034" width="15.140625" customWidth="1"/>
    <col min="12286" max="12286" width="8.140625" customWidth="1"/>
    <col min="12287" max="12287" width="37.140625" customWidth="1"/>
    <col min="12288" max="12290" width="15.140625" customWidth="1"/>
    <col min="12542" max="12542" width="8.140625" customWidth="1"/>
    <col min="12543" max="12543" width="37.140625" customWidth="1"/>
    <col min="12544" max="12546" width="15.140625" customWidth="1"/>
    <col min="12798" max="12798" width="8.140625" customWidth="1"/>
    <col min="12799" max="12799" width="37.140625" customWidth="1"/>
    <col min="12800" max="12802" width="15.140625" customWidth="1"/>
    <col min="13054" max="13054" width="8.140625" customWidth="1"/>
    <col min="13055" max="13055" width="37.140625" customWidth="1"/>
    <col min="13056" max="13058" width="15.140625" customWidth="1"/>
    <col min="13310" max="13310" width="8.140625" customWidth="1"/>
    <col min="13311" max="13311" width="37.140625" customWidth="1"/>
    <col min="13312" max="13314" width="15.140625" customWidth="1"/>
    <col min="13566" max="13566" width="8.140625" customWidth="1"/>
    <col min="13567" max="13567" width="37.140625" customWidth="1"/>
    <col min="13568" max="13570" width="15.140625" customWidth="1"/>
    <col min="13822" max="13822" width="8.140625" customWidth="1"/>
    <col min="13823" max="13823" width="37.140625" customWidth="1"/>
    <col min="13824" max="13826" width="15.140625" customWidth="1"/>
    <col min="14078" max="14078" width="8.140625" customWidth="1"/>
    <col min="14079" max="14079" width="37.140625" customWidth="1"/>
    <col min="14080" max="14082" width="15.140625" customWidth="1"/>
    <col min="14334" max="14334" width="8.140625" customWidth="1"/>
    <col min="14335" max="14335" width="37.140625" customWidth="1"/>
    <col min="14336" max="14338" width="15.140625" customWidth="1"/>
    <col min="14590" max="14590" width="8.140625" customWidth="1"/>
    <col min="14591" max="14591" width="37.140625" customWidth="1"/>
    <col min="14592" max="14594" width="15.140625" customWidth="1"/>
    <col min="14846" max="14846" width="8.140625" customWidth="1"/>
    <col min="14847" max="14847" width="37.140625" customWidth="1"/>
    <col min="14848" max="14850" width="15.140625" customWidth="1"/>
    <col min="15102" max="15102" width="8.140625" customWidth="1"/>
    <col min="15103" max="15103" width="37.140625" customWidth="1"/>
    <col min="15104" max="15106" width="15.140625" customWidth="1"/>
    <col min="15358" max="15358" width="8.140625" customWidth="1"/>
    <col min="15359" max="15359" width="37.140625" customWidth="1"/>
    <col min="15360" max="15362" width="15.140625" customWidth="1"/>
    <col min="15614" max="15614" width="8.140625" customWidth="1"/>
    <col min="15615" max="15615" width="37.140625" customWidth="1"/>
    <col min="15616" max="15618" width="15.140625" customWidth="1"/>
    <col min="15870" max="15870" width="8.140625" customWidth="1"/>
    <col min="15871" max="15871" width="37.140625" customWidth="1"/>
    <col min="15872" max="15874" width="15.140625" customWidth="1"/>
    <col min="16126" max="16126" width="8.140625" customWidth="1"/>
    <col min="16127" max="16127" width="37.140625" customWidth="1"/>
    <col min="16128" max="16130" width="15.140625" customWidth="1"/>
  </cols>
  <sheetData>
    <row r="1" spans="1:6" ht="23.25" x14ac:dyDescent="0.35">
      <c r="A1" s="63" t="s">
        <v>49</v>
      </c>
      <c r="B1" s="63"/>
      <c r="C1" s="63"/>
      <c r="D1" s="63"/>
      <c r="E1" s="63"/>
      <c r="F1" s="1"/>
    </row>
    <row r="4" spans="1:6" ht="15.75" x14ac:dyDescent="0.25">
      <c r="A4" s="2" t="s">
        <v>0</v>
      </c>
      <c r="B4" s="2"/>
      <c r="C4" s="2"/>
      <c r="D4" s="3"/>
      <c r="E4" s="4" t="s">
        <v>47</v>
      </c>
    </row>
    <row r="5" spans="1:6" ht="15.75" x14ac:dyDescent="0.25">
      <c r="B5" s="5"/>
      <c r="C5" s="5"/>
      <c r="D5" s="6"/>
    </row>
    <row r="6" spans="1:6" ht="26.25" customHeight="1" thickBot="1" x14ac:dyDescent="0.3">
      <c r="A6" s="5"/>
      <c r="B6" s="5"/>
      <c r="C6" s="5"/>
      <c r="D6" s="7"/>
      <c r="E6" s="7" t="s">
        <v>1</v>
      </c>
    </row>
    <row r="7" spans="1:6" ht="30.75" thickBot="1" x14ac:dyDescent="0.3">
      <c r="A7" s="8" t="s">
        <v>2</v>
      </c>
      <c r="B7" s="9" t="s">
        <v>3</v>
      </c>
      <c r="C7" s="10" t="s">
        <v>50</v>
      </c>
      <c r="D7" s="11" t="s">
        <v>5</v>
      </c>
      <c r="E7" s="12" t="s">
        <v>6</v>
      </c>
    </row>
    <row r="8" spans="1:6" x14ac:dyDescent="0.25">
      <c r="A8" s="13">
        <v>501</v>
      </c>
      <c r="B8" s="14" t="s">
        <v>7</v>
      </c>
      <c r="C8" s="15">
        <f>SUM(D8:E8)</f>
        <v>130000</v>
      </c>
      <c r="D8" s="16">
        <v>130000</v>
      </c>
      <c r="E8" s="17">
        <v>0</v>
      </c>
    </row>
    <row r="9" spans="1:6" x14ac:dyDescent="0.25">
      <c r="A9" s="18">
        <v>502</v>
      </c>
      <c r="B9" s="14" t="s">
        <v>8</v>
      </c>
      <c r="C9" s="19">
        <f>SUM(D9:E9)</f>
        <v>400000</v>
      </c>
      <c r="D9" s="20">
        <v>400000</v>
      </c>
      <c r="E9" s="21">
        <v>0</v>
      </c>
    </row>
    <row r="10" spans="1:6" x14ac:dyDescent="0.25">
      <c r="A10" s="18">
        <v>511</v>
      </c>
      <c r="B10" s="14" t="s">
        <v>9</v>
      </c>
      <c r="C10" s="19">
        <f t="shared" ref="C10:C23" si="0">SUM(D10:E10)</f>
        <v>42000</v>
      </c>
      <c r="D10" s="20">
        <v>42000</v>
      </c>
      <c r="E10" s="21">
        <v>0</v>
      </c>
    </row>
    <row r="11" spans="1:6" x14ac:dyDescent="0.25">
      <c r="A11" s="18">
        <v>512</v>
      </c>
      <c r="B11" s="14" t="s">
        <v>10</v>
      </c>
      <c r="C11" s="19">
        <f t="shared" si="0"/>
        <v>7297</v>
      </c>
      <c r="D11" s="20">
        <v>7297</v>
      </c>
      <c r="E11" s="21">
        <v>0</v>
      </c>
    </row>
    <row r="12" spans="1:6" x14ac:dyDescent="0.25">
      <c r="A12" s="18">
        <v>513</v>
      </c>
      <c r="B12" s="14" t="s">
        <v>11</v>
      </c>
      <c r="C12" s="19">
        <f t="shared" si="0"/>
        <v>2000</v>
      </c>
      <c r="D12" s="20">
        <v>2000</v>
      </c>
      <c r="E12" s="21">
        <v>0</v>
      </c>
    </row>
    <row r="13" spans="1:6" x14ac:dyDescent="0.25">
      <c r="A13" s="18">
        <v>518</v>
      </c>
      <c r="B13" s="14" t="s">
        <v>12</v>
      </c>
      <c r="C13" s="19">
        <f t="shared" si="0"/>
        <v>400000</v>
      </c>
      <c r="D13" s="20">
        <v>400000</v>
      </c>
      <c r="E13" s="21">
        <v>0</v>
      </c>
    </row>
    <row r="14" spans="1:6" x14ac:dyDescent="0.25">
      <c r="A14" s="18">
        <v>521</v>
      </c>
      <c r="B14" s="14" t="s">
        <v>13</v>
      </c>
      <c r="C14" s="19">
        <f t="shared" si="0"/>
        <v>0</v>
      </c>
      <c r="D14" s="20">
        <v>0</v>
      </c>
      <c r="E14" s="21">
        <v>0</v>
      </c>
    </row>
    <row r="15" spans="1:6" x14ac:dyDescent="0.25">
      <c r="A15" s="18">
        <v>524</v>
      </c>
      <c r="B15" s="14" t="s">
        <v>14</v>
      </c>
      <c r="C15" s="19">
        <f t="shared" si="0"/>
        <v>0</v>
      </c>
      <c r="D15" s="20">
        <v>0</v>
      </c>
      <c r="E15" s="21">
        <v>0</v>
      </c>
    </row>
    <row r="16" spans="1:6" x14ac:dyDescent="0.25">
      <c r="A16" s="18">
        <v>525</v>
      </c>
      <c r="B16" s="14" t="s">
        <v>15</v>
      </c>
      <c r="C16" s="19">
        <f t="shared" si="0"/>
        <v>0</v>
      </c>
      <c r="D16" s="20">
        <v>0</v>
      </c>
      <c r="E16" s="21">
        <v>0</v>
      </c>
    </row>
    <row r="17" spans="1:5" x14ac:dyDescent="0.25">
      <c r="A17" s="18">
        <v>527</v>
      </c>
      <c r="B17" s="14" t="s">
        <v>43</v>
      </c>
      <c r="C17" s="19">
        <f t="shared" si="0"/>
        <v>18000</v>
      </c>
      <c r="D17" s="20">
        <v>18000</v>
      </c>
      <c r="E17" s="21">
        <v>0</v>
      </c>
    </row>
    <row r="18" spans="1:5" x14ac:dyDescent="0.25">
      <c r="A18" s="18">
        <v>528</v>
      </c>
      <c r="B18" s="14" t="s">
        <v>17</v>
      </c>
      <c r="C18" s="19">
        <f t="shared" si="0"/>
        <v>55000</v>
      </c>
      <c r="D18" s="20">
        <v>55000</v>
      </c>
      <c r="E18" s="21">
        <v>0</v>
      </c>
    </row>
    <row r="19" spans="1:5" x14ac:dyDescent="0.25">
      <c r="A19" s="18">
        <v>549</v>
      </c>
      <c r="B19" s="14" t="s">
        <v>44</v>
      </c>
      <c r="C19" s="19">
        <f t="shared" si="0"/>
        <v>45000</v>
      </c>
      <c r="D19" s="20">
        <v>45000</v>
      </c>
      <c r="E19" s="21">
        <v>0</v>
      </c>
    </row>
    <row r="20" spans="1:5" x14ac:dyDescent="0.25">
      <c r="A20" s="18">
        <v>551</v>
      </c>
      <c r="B20" s="14" t="s">
        <v>19</v>
      </c>
      <c r="C20" s="19">
        <f t="shared" si="0"/>
        <v>19000</v>
      </c>
      <c r="D20" s="20">
        <v>19000</v>
      </c>
      <c r="E20" s="21">
        <v>0</v>
      </c>
    </row>
    <row r="21" spans="1:5" x14ac:dyDescent="0.25">
      <c r="A21" s="22">
        <v>558</v>
      </c>
      <c r="B21" s="23" t="s">
        <v>20</v>
      </c>
      <c r="C21" s="19">
        <f t="shared" si="0"/>
        <v>140000</v>
      </c>
      <c r="D21" s="20">
        <v>140000</v>
      </c>
      <c r="E21" s="21">
        <v>0</v>
      </c>
    </row>
    <row r="22" spans="1:5" x14ac:dyDescent="0.25">
      <c r="A22" s="22" t="s">
        <v>21</v>
      </c>
      <c r="B22" s="23" t="s">
        <v>52</v>
      </c>
      <c r="C22" s="19">
        <f t="shared" si="0"/>
        <v>30000</v>
      </c>
      <c r="D22" s="20">
        <v>30000</v>
      </c>
      <c r="E22" s="21">
        <v>0</v>
      </c>
    </row>
    <row r="23" spans="1:5" ht="15.75" thickBot="1" x14ac:dyDescent="0.3">
      <c r="A23" s="22" t="s">
        <v>21</v>
      </c>
      <c r="B23" s="23" t="s">
        <v>53</v>
      </c>
      <c r="C23" s="19">
        <f t="shared" si="0"/>
        <v>12703</v>
      </c>
      <c r="D23" s="20">
        <v>12703</v>
      </c>
      <c r="E23" s="21">
        <v>0</v>
      </c>
    </row>
    <row r="24" spans="1:5" ht="19.5" thickBot="1" x14ac:dyDescent="0.35">
      <c r="A24" s="24" t="s">
        <v>23</v>
      </c>
      <c r="B24" s="25"/>
      <c r="C24" s="26">
        <f>SUM(C8:C23)</f>
        <v>1301000</v>
      </c>
      <c r="D24" s="27">
        <f>SUM(D8:D23)</f>
        <v>1301000</v>
      </c>
      <c r="E24" s="28">
        <f>SUM(E8:E23)</f>
        <v>0</v>
      </c>
    </row>
    <row r="26" spans="1:5" ht="15.75" thickBot="1" x14ac:dyDescent="0.3">
      <c r="D26" s="7"/>
      <c r="E26" s="7" t="s">
        <v>1</v>
      </c>
    </row>
    <row r="27" spans="1:5" ht="30.75" thickBot="1" x14ac:dyDescent="0.3">
      <c r="A27" s="8" t="s">
        <v>2</v>
      </c>
      <c r="B27" s="29" t="s">
        <v>3</v>
      </c>
      <c r="C27" s="10" t="s">
        <v>50</v>
      </c>
      <c r="D27" s="30" t="s">
        <v>24</v>
      </c>
      <c r="E27" s="12" t="s">
        <v>6</v>
      </c>
    </row>
    <row r="28" spans="1:5" x14ac:dyDescent="0.25">
      <c r="A28" s="31">
        <v>602</v>
      </c>
      <c r="B28" s="32" t="s">
        <v>25</v>
      </c>
      <c r="C28" s="33">
        <f>SUM(D28:E28)</f>
        <v>0</v>
      </c>
      <c r="D28" s="34"/>
      <c r="E28" s="35"/>
    </row>
    <row r="29" spans="1:5" x14ac:dyDescent="0.25">
      <c r="A29" s="36">
        <v>603</v>
      </c>
      <c r="B29" s="32" t="s">
        <v>26</v>
      </c>
      <c r="C29" s="33">
        <f>SUM(D29:E29)</f>
        <v>12000</v>
      </c>
      <c r="D29" s="37"/>
      <c r="E29" s="38">
        <v>12000</v>
      </c>
    </row>
    <row r="30" spans="1:5" x14ac:dyDescent="0.25">
      <c r="A30" s="36">
        <v>609</v>
      </c>
      <c r="B30" s="32" t="s">
        <v>46</v>
      </c>
      <c r="C30" s="33">
        <f>SUM(D30:E30)</f>
        <v>140000</v>
      </c>
      <c r="D30" s="39">
        <v>140000</v>
      </c>
      <c r="E30" s="40"/>
    </row>
    <row r="31" spans="1:5" x14ac:dyDescent="0.25">
      <c r="A31" s="41">
        <v>648</v>
      </c>
      <c r="B31" s="42" t="s">
        <v>27</v>
      </c>
      <c r="C31" s="33">
        <f t="shared" ref="C31:C34" si="1">SUM(D31:E31)</f>
        <v>0</v>
      </c>
      <c r="D31" s="39"/>
      <c r="E31" s="40"/>
    </row>
    <row r="32" spans="1:5" x14ac:dyDescent="0.25">
      <c r="A32" s="41">
        <v>649</v>
      </c>
      <c r="B32" s="14" t="s">
        <v>28</v>
      </c>
      <c r="C32" s="33">
        <f t="shared" si="1"/>
        <v>0</v>
      </c>
      <c r="D32" s="39"/>
      <c r="E32" s="40"/>
    </row>
    <row r="33" spans="1:5" x14ac:dyDescent="0.25">
      <c r="A33" s="36">
        <v>662</v>
      </c>
      <c r="B33" s="14" t="s">
        <v>29</v>
      </c>
      <c r="C33" s="33">
        <f t="shared" si="1"/>
        <v>24000</v>
      </c>
      <c r="D33" s="39">
        <v>24000</v>
      </c>
      <c r="E33" s="40"/>
    </row>
    <row r="34" spans="1:5" ht="15.75" thickBot="1" x14ac:dyDescent="0.3">
      <c r="A34" s="43">
        <v>672</v>
      </c>
      <c r="B34" s="44" t="s">
        <v>30</v>
      </c>
      <c r="C34" s="33">
        <f t="shared" si="1"/>
        <v>1125000</v>
      </c>
      <c r="D34" s="39">
        <v>1125000</v>
      </c>
      <c r="E34" s="40"/>
    </row>
    <row r="35" spans="1:5" ht="19.5" thickBot="1" x14ac:dyDescent="0.35">
      <c r="A35" s="24" t="s">
        <v>33</v>
      </c>
      <c r="B35" s="25"/>
      <c r="C35" s="26">
        <f>SUM(C28:C34)</f>
        <v>1301000</v>
      </c>
      <c r="D35" s="27">
        <f>SUM(D28:D34)</f>
        <v>1289000</v>
      </c>
      <c r="E35" s="28">
        <f>SUM(E28:E34)</f>
        <v>12000</v>
      </c>
    </row>
    <row r="36" spans="1:5" x14ac:dyDescent="0.25">
      <c r="B36" s="47" t="s">
        <v>34</v>
      </c>
      <c r="C36" s="48">
        <f>SUM(C35-C24)</f>
        <v>0</v>
      </c>
      <c r="D36" s="48">
        <f>SUM(D35-D24)</f>
        <v>-12000</v>
      </c>
      <c r="E36" s="48">
        <f>SUM(E35-E24)</f>
        <v>12000</v>
      </c>
    </row>
    <row r="39" spans="1:5" x14ac:dyDescent="0.25">
      <c r="A39" t="s">
        <v>35</v>
      </c>
      <c r="B39" t="s">
        <v>51</v>
      </c>
    </row>
    <row r="40" spans="1:5" x14ac:dyDescent="0.25">
      <c r="A40" t="s">
        <v>36</v>
      </c>
      <c r="B40" t="s">
        <v>40</v>
      </c>
    </row>
    <row r="41" spans="1:5" x14ac:dyDescent="0.25">
      <c r="A41" t="s">
        <v>37</v>
      </c>
      <c r="B41" s="55">
        <v>45603</v>
      </c>
    </row>
    <row r="44" spans="1:5" x14ac:dyDescent="0.25">
      <c r="A44" s="49" t="s">
        <v>38</v>
      </c>
      <c r="C44" s="57"/>
    </row>
    <row r="45" spans="1:5" x14ac:dyDescent="0.25">
      <c r="A45" s="49" t="s">
        <v>39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H40" sqref="H40:H41"/>
    </sheetView>
  </sheetViews>
  <sheetFormatPr defaultRowHeight="15" x14ac:dyDescent="0.25"/>
  <cols>
    <col min="1" max="1" width="14.85546875" customWidth="1"/>
    <col min="2" max="2" width="39" bestFit="1" customWidth="1"/>
    <col min="3" max="3" width="14" bestFit="1" customWidth="1"/>
    <col min="4" max="4" width="15.5703125" bestFit="1" customWidth="1"/>
    <col min="5" max="5" width="13.7109375" bestFit="1" customWidth="1"/>
  </cols>
  <sheetData>
    <row r="1" spans="1:6" ht="23.25" x14ac:dyDescent="0.35">
      <c r="A1" s="63" t="s">
        <v>49</v>
      </c>
      <c r="B1" s="63"/>
      <c r="C1" s="63"/>
      <c r="D1" s="63"/>
      <c r="E1" s="63"/>
      <c r="F1" s="1"/>
    </row>
    <row r="4" spans="1:6" ht="15.75" x14ac:dyDescent="0.25">
      <c r="A4" s="2" t="s">
        <v>0</v>
      </c>
      <c r="B4" s="2"/>
      <c r="C4" s="2"/>
      <c r="D4" s="3"/>
      <c r="E4" s="4" t="s">
        <v>48</v>
      </c>
    </row>
    <row r="5" spans="1:6" ht="15.75" x14ac:dyDescent="0.25">
      <c r="B5" s="5"/>
      <c r="C5" s="5"/>
      <c r="D5" s="6"/>
    </row>
    <row r="6" spans="1:6" ht="16.5" thickBot="1" x14ac:dyDescent="0.3">
      <c r="A6" s="5"/>
      <c r="B6" s="5"/>
      <c r="C6" s="5"/>
      <c r="D6" s="7"/>
      <c r="E6" s="7" t="s">
        <v>1</v>
      </c>
    </row>
    <row r="7" spans="1:6" ht="30.75" thickBot="1" x14ac:dyDescent="0.3">
      <c r="A7" s="8" t="s">
        <v>2</v>
      </c>
      <c r="B7" s="9" t="s">
        <v>3</v>
      </c>
      <c r="C7" s="10" t="s">
        <v>4</v>
      </c>
      <c r="D7" s="11" t="s">
        <v>5</v>
      </c>
      <c r="E7" s="12" t="s">
        <v>6</v>
      </c>
    </row>
    <row r="8" spans="1:6" x14ac:dyDescent="0.25">
      <c r="A8" s="13">
        <v>501</v>
      </c>
      <c r="B8" s="14" t="s">
        <v>7</v>
      </c>
      <c r="C8" s="15">
        <f>SUM(D8:E8)</f>
        <v>130000</v>
      </c>
      <c r="D8" s="16">
        <v>130000</v>
      </c>
      <c r="E8" s="17">
        <v>0</v>
      </c>
    </row>
    <row r="9" spans="1:6" x14ac:dyDescent="0.25">
      <c r="A9" s="18">
        <v>502</v>
      </c>
      <c r="B9" s="14" t="s">
        <v>8</v>
      </c>
      <c r="C9" s="19">
        <f>SUM(D9:E9)</f>
        <v>400000</v>
      </c>
      <c r="D9" s="20">
        <v>400000</v>
      </c>
      <c r="E9" s="21">
        <v>0</v>
      </c>
    </row>
    <row r="10" spans="1:6" x14ac:dyDescent="0.25">
      <c r="A10" s="18">
        <v>511</v>
      </c>
      <c r="B10" s="14" t="s">
        <v>9</v>
      </c>
      <c r="C10" s="19">
        <f t="shared" ref="C10:C24" si="0">SUM(D10:E10)</f>
        <v>42000</v>
      </c>
      <c r="D10" s="20">
        <v>42000</v>
      </c>
      <c r="E10" s="21">
        <v>0</v>
      </c>
    </row>
    <row r="11" spans="1:6" x14ac:dyDescent="0.25">
      <c r="A11" s="18">
        <v>512</v>
      </c>
      <c r="B11" s="14" t="s">
        <v>10</v>
      </c>
      <c r="C11" s="19">
        <f t="shared" si="0"/>
        <v>7297</v>
      </c>
      <c r="D11" s="20">
        <v>7297</v>
      </c>
      <c r="E11" s="21">
        <v>0</v>
      </c>
    </row>
    <row r="12" spans="1:6" x14ac:dyDescent="0.25">
      <c r="A12" s="18">
        <v>513</v>
      </c>
      <c r="B12" s="14" t="s">
        <v>11</v>
      </c>
      <c r="C12" s="19">
        <f t="shared" si="0"/>
        <v>2000</v>
      </c>
      <c r="D12" s="20">
        <v>2000</v>
      </c>
      <c r="E12" s="21">
        <v>0</v>
      </c>
    </row>
    <row r="13" spans="1:6" x14ac:dyDescent="0.25">
      <c r="A13" s="18">
        <v>518</v>
      </c>
      <c r="B13" s="14" t="s">
        <v>12</v>
      </c>
      <c r="C13" s="19">
        <f t="shared" si="0"/>
        <v>400000</v>
      </c>
      <c r="D13" s="20">
        <v>400000</v>
      </c>
      <c r="E13" s="21">
        <v>0</v>
      </c>
    </row>
    <row r="14" spans="1:6" x14ac:dyDescent="0.25">
      <c r="A14" s="18">
        <v>521</v>
      </c>
      <c r="B14" s="14" t="s">
        <v>13</v>
      </c>
      <c r="C14" s="19">
        <f t="shared" si="0"/>
        <v>0</v>
      </c>
      <c r="D14" s="20">
        <v>0</v>
      </c>
      <c r="E14" s="21">
        <v>0</v>
      </c>
    </row>
    <row r="15" spans="1:6" x14ac:dyDescent="0.25">
      <c r="A15" s="18">
        <v>524</v>
      </c>
      <c r="B15" s="14" t="s">
        <v>14</v>
      </c>
      <c r="C15" s="19">
        <f t="shared" si="0"/>
        <v>0</v>
      </c>
      <c r="D15" s="20">
        <v>0</v>
      </c>
      <c r="E15" s="21">
        <v>0</v>
      </c>
    </row>
    <row r="16" spans="1:6" x14ac:dyDescent="0.25">
      <c r="A16" s="18">
        <v>525</v>
      </c>
      <c r="B16" s="14" t="s">
        <v>15</v>
      </c>
      <c r="C16" s="19">
        <f t="shared" si="0"/>
        <v>0</v>
      </c>
      <c r="D16" s="20">
        <v>0</v>
      </c>
      <c r="E16" s="21">
        <v>0</v>
      </c>
    </row>
    <row r="17" spans="1:5" x14ac:dyDescent="0.25">
      <c r="A17" s="18">
        <v>527</v>
      </c>
      <c r="B17" s="14" t="s">
        <v>43</v>
      </c>
      <c r="C17" s="19">
        <f t="shared" si="0"/>
        <v>18000</v>
      </c>
      <c r="D17" s="20">
        <v>18000</v>
      </c>
      <c r="E17" s="21">
        <v>0</v>
      </c>
    </row>
    <row r="18" spans="1:5" x14ac:dyDescent="0.25">
      <c r="A18" s="18">
        <v>528</v>
      </c>
      <c r="B18" s="14" t="s">
        <v>17</v>
      </c>
      <c r="C18" s="19">
        <f t="shared" si="0"/>
        <v>55000</v>
      </c>
      <c r="D18" s="20">
        <v>55000</v>
      </c>
      <c r="E18" s="21">
        <v>0</v>
      </c>
    </row>
    <row r="19" spans="1:5" x14ac:dyDescent="0.25">
      <c r="A19" s="18">
        <v>549</v>
      </c>
      <c r="B19" s="14" t="s">
        <v>44</v>
      </c>
      <c r="C19" s="19">
        <f t="shared" si="0"/>
        <v>45000</v>
      </c>
      <c r="D19" s="20">
        <v>45000</v>
      </c>
      <c r="E19" s="21">
        <v>0</v>
      </c>
    </row>
    <row r="20" spans="1:5" x14ac:dyDescent="0.25">
      <c r="A20" s="18">
        <v>551</v>
      </c>
      <c r="B20" s="14" t="s">
        <v>19</v>
      </c>
      <c r="C20" s="19">
        <f t="shared" si="0"/>
        <v>19000</v>
      </c>
      <c r="D20" s="20">
        <v>19000</v>
      </c>
      <c r="E20" s="21">
        <v>0</v>
      </c>
    </row>
    <row r="21" spans="1:5" x14ac:dyDescent="0.25">
      <c r="A21" s="22">
        <v>558</v>
      </c>
      <c r="B21" s="23" t="s">
        <v>20</v>
      </c>
      <c r="C21" s="19">
        <f t="shared" si="0"/>
        <v>140000</v>
      </c>
      <c r="D21" s="20">
        <v>140000</v>
      </c>
      <c r="E21" s="21">
        <v>0</v>
      </c>
    </row>
    <row r="22" spans="1:5" x14ac:dyDescent="0.25">
      <c r="A22" s="22" t="s">
        <v>21</v>
      </c>
      <c r="B22" s="23" t="s">
        <v>52</v>
      </c>
      <c r="C22" s="19">
        <f t="shared" si="0"/>
        <v>30000</v>
      </c>
      <c r="D22" s="20">
        <v>30000</v>
      </c>
      <c r="E22" s="21"/>
    </row>
    <row r="23" spans="1:5" x14ac:dyDescent="0.25">
      <c r="A23" s="22" t="s">
        <v>21</v>
      </c>
      <c r="B23" s="23" t="s">
        <v>54</v>
      </c>
      <c r="C23" s="19">
        <f t="shared" si="0"/>
        <v>12703</v>
      </c>
      <c r="D23" s="20">
        <v>12703</v>
      </c>
      <c r="E23" s="21"/>
    </row>
    <row r="24" spans="1:5" x14ac:dyDescent="0.25">
      <c r="A24" s="22" t="s">
        <v>21</v>
      </c>
      <c r="B24" s="23" t="s">
        <v>42</v>
      </c>
      <c r="C24" s="19">
        <f t="shared" si="0"/>
        <v>254060</v>
      </c>
      <c r="D24" s="20">
        <v>254060</v>
      </c>
      <c r="E24" s="21">
        <v>0</v>
      </c>
    </row>
    <row r="25" spans="1:5" ht="15.75" thickBot="1" x14ac:dyDescent="0.3">
      <c r="A25" s="22" t="s">
        <v>21</v>
      </c>
      <c r="B25" s="23" t="s">
        <v>22</v>
      </c>
      <c r="C25" s="19">
        <f>SUM(D25:E25)</f>
        <v>9454403</v>
      </c>
      <c r="D25" s="20">
        <v>9454403</v>
      </c>
      <c r="E25" s="21">
        <v>0</v>
      </c>
    </row>
    <row r="26" spans="1:5" ht="19.5" thickBot="1" x14ac:dyDescent="0.35">
      <c r="A26" s="24" t="s">
        <v>23</v>
      </c>
      <c r="B26" s="25"/>
      <c r="C26" s="26">
        <f>SUM(C8:C25)</f>
        <v>11009463</v>
      </c>
      <c r="D26" s="27">
        <f>SUM(D8:D25)</f>
        <v>11009463</v>
      </c>
      <c r="E26" s="28">
        <f>SUM(E8:E25)</f>
        <v>0</v>
      </c>
    </row>
    <row r="28" spans="1:5" ht="15.75" thickBot="1" x14ac:dyDescent="0.3">
      <c r="D28" s="7"/>
      <c r="E28" s="7" t="s">
        <v>1</v>
      </c>
    </row>
    <row r="29" spans="1:5" ht="30.75" thickBot="1" x14ac:dyDescent="0.3">
      <c r="A29" s="8" t="s">
        <v>2</v>
      </c>
      <c r="B29" s="29" t="s">
        <v>3</v>
      </c>
      <c r="C29" s="10" t="s">
        <v>4</v>
      </c>
      <c r="D29" s="30" t="s">
        <v>24</v>
      </c>
      <c r="E29" s="12" t="s">
        <v>6</v>
      </c>
    </row>
    <row r="30" spans="1:5" x14ac:dyDescent="0.25">
      <c r="A30" s="31">
        <v>602</v>
      </c>
      <c r="B30" s="32" t="s">
        <v>25</v>
      </c>
      <c r="C30" s="33">
        <f>SUM(D30:E30)</f>
        <v>0</v>
      </c>
      <c r="D30" s="34"/>
      <c r="E30" s="35"/>
    </row>
    <row r="31" spans="1:5" x14ac:dyDescent="0.25">
      <c r="A31" s="36">
        <v>603</v>
      </c>
      <c r="B31" s="32" t="s">
        <v>26</v>
      </c>
      <c r="C31" s="33">
        <f>SUM(D31:E31)</f>
        <v>12000</v>
      </c>
      <c r="D31" s="37"/>
      <c r="E31" s="38">
        <v>12000</v>
      </c>
    </row>
    <row r="32" spans="1:5" x14ac:dyDescent="0.25">
      <c r="A32" s="36">
        <v>609</v>
      </c>
      <c r="B32" s="32" t="s">
        <v>46</v>
      </c>
      <c r="C32" s="33">
        <f>SUM(D32:E32)</f>
        <v>140000</v>
      </c>
      <c r="D32" s="39">
        <v>140000</v>
      </c>
      <c r="E32" s="40"/>
    </row>
    <row r="33" spans="1:5" x14ac:dyDescent="0.25">
      <c r="A33" s="41">
        <v>648</v>
      </c>
      <c r="B33" s="42" t="s">
        <v>27</v>
      </c>
      <c r="C33" s="33">
        <f t="shared" ref="C33:C38" si="1">SUM(D33:E33)</f>
        <v>0</v>
      </c>
      <c r="D33" s="39"/>
      <c r="E33" s="40"/>
    </row>
    <row r="34" spans="1:5" x14ac:dyDescent="0.25">
      <c r="A34" s="41">
        <v>649</v>
      </c>
      <c r="B34" s="14" t="s">
        <v>28</v>
      </c>
      <c r="C34" s="33">
        <f t="shared" si="1"/>
        <v>0</v>
      </c>
      <c r="D34" s="39"/>
      <c r="E34" s="40"/>
    </row>
    <row r="35" spans="1:5" x14ac:dyDescent="0.25">
      <c r="A35" s="36">
        <v>662</v>
      </c>
      <c r="B35" s="14" t="s">
        <v>29</v>
      </c>
      <c r="C35" s="33">
        <f t="shared" si="1"/>
        <v>24000</v>
      </c>
      <c r="D35" s="39">
        <v>24000</v>
      </c>
      <c r="E35" s="40"/>
    </row>
    <row r="36" spans="1:5" x14ac:dyDescent="0.25">
      <c r="A36" s="43">
        <v>672</v>
      </c>
      <c r="B36" s="44" t="s">
        <v>30</v>
      </c>
      <c r="C36" s="33">
        <f t="shared" si="1"/>
        <v>1125000</v>
      </c>
      <c r="D36" s="39">
        <v>1125000</v>
      </c>
      <c r="E36" s="40"/>
    </row>
    <row r="37" spans="1:5" x14ac:dyDescent="0.25">
      <c r="A37" s="43">
        <v>672</v>
      </c>
      <c r="B37" s="44" t="s">
        <v>31</v>
      </c>
      <c r="C37" s="33">
        <f t="shared" si="1"/>
        <v>254060</v>
      </c>
      <c r="D37" s="39">
        <v>254060</v>
      </c>
      <c r="E37" s="40"/>
    </row>
    <row r="38" spans="1:5" ht="15.75" thickBot="1" x14ac:dyDescent="0.3">
      <c r="A38" s="45">
        <v>672</v>
      </c>
      <c r="B38" s="14" t="s">
        <v>32</v>
      </c>
      <c r="C38" s="33">
        <f t="shared" si="1"/>
        <v>9454403</v>
      </c>
      <c r="D38" s="20">
        <v>9454403</v>
      </c>
      <c r="E38" s="46"/>
    </row>
    <row r="39" spans="1:5" ht="19.5" thickBot="1" x14ac:dyDescent="0.35">
      <c r="A39" s="24" t="s">
        <v>33</v>
      </c>
      <c r="B39" s="25"/>
      <c r="C39" s="26">
        <f>SUM(C30:C38)</f>
        <v>11009463</v>
      </c>
      <c r="D39" s="27">
        <f>SUM(D30:D38)</f>
        <v>10997463</v>
      </c>
      <c r="E39" s="28">
        <f>SUM(E30:E38)</f>
        <v>12000</v>
      </c>
    </row>
    <row r="40" spans="1:5" x14ac:dyDescent="0.25">
      <c r="B40" s="47" t="s">
        <v>34</v>
      </c>
      <c r="C40" s="48">
        <f>SUM(C39-C26)</f>
        <v>0</v>
      </c>
      <c r="D40" s="48">
        <f>SUM(D39-D26)</f>
        <v>-12000</v>
      </c>
      <c r="E40" s="48">
        <f>SUM(E39-E26)</f>
        <v>12000</v>
      </c>
    </row>
    <row r="43" spans="1:5" x14ac:dyDescent="0.25">
      <c r="A43" t="s">
        <v>35</v>
      </c>
      <c r="B43" t="s">
        <v>51</v>
      </c>
    </row>
    <row r="44" spans="1:5" x14ac:dyDescent="0.25">
      <c r="A44" t="s">
        <v>36</v>
      </c>
      <c r="B44" t="s">
        <v>40</v>
      </c>
    </row>
    <row r="45" spans="1:5" x14ac:dyDescent="0.25">
      <c r="A45" t="s">
        <v>37</v>
      </c>
      <c r="B45" s="55">
        <v>45603</v>
      </c>
    </row>
    <row r="48" spans="1:5" x14ac:dyDescent="0.25">
      <c r="A48" s="49" t="s">
        <v>38</v>
      </c>
      <c r="C48" s="57">
        <v>45272</v>
      </c>
    </row>
    <row r="49" spans="1:1" x14ac:dyDescent="0.25">
      <c r="A49" s="49" t="s">
        <v>39</v>
      </c>
    </row>
  </sheetData>
  <mergeCells count="1">
    <mergeCell ref="A1:E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4" workbookViewId="0">
      <selection activeCell="E41" sqref="E41"/>
    </sheetView>
  </sheetViews>
  <sheetFormatPr defaultColWidth="3.42578125" defaultRowHeight="15" x14ac:dyDescent="0.25"/>
  <cols>
    <col min="1" max="1" width="10" customWidth="1"/>
    <col min="2" max="2" width="36.85546875" customWidth="1"/>
    <col min="3" max="6" width="14.5703125" customWidth="1"/>
    <col min="7" max="255" width="8.85546875" customWidth="1"/>
    <col min="257" max="257" width="6.7109375" customWidth="1"/>
    <col min="258" max="258" width="36.85546875" customWidth="1"/>
    <col min="259" max="259" width="13" customWidth="1"/>
    <col min="260" max="260" width="11.7109375" customWidth="1"/>
    <col min="261" max="261" width="13" customWidth="1"/>
    <col min="262" max="262" width="11.7109375" customWidth="1"/>
    <col min="263" max="511" width="8.85546875" customWidth="1"/>
    <col min="513" max="513" width="6.7109375" customWidth="1"/>
    <col min="514" max="514" width="36.85546875" customWidth="1"/>
    <col min="515" max="515" width="13" customWidth="1"/>
    <col min="516" max="516" width="11.7109375" customWidth="1"/>
    <col min="517" max="517" width="13" customWidth="1"/>
    <col min="518" max="518" width="11.7109375" customWidth="1"/>
    <col min="519" max="767" width="8.85546875" customWidth="1"/>
    <col min="769" max="769" width="6.7109375" customWidth="1"/>
    <col min="770" max="770" width="36.85546875" customWidth="1"/>
    <col min="771" max="771" width="13" customWidth="1"/>
    <col min="772" max="772" width="11.7109375" customWidth="1"/>
    <col min="773" max="773" width="13" customWidth="1"/>
    <col min="774" max="774" width="11.7109375" customWidth="1"/>
    <col min="775" max="1023" width="8.85546875" customWidth="1"/>
    <col min="1025" max="1025" width="6.7109375" customWidth="1"/>
    <col min="1026" max="1026" width="36.85546875" customWidth="1"/>
    <col min="1027" max="1027" width="13" customWidth="1"/>
    <col min="1028" max="1028" width="11.7109375" customWidth="1"/>
    <col min="1029" max="1029" width="13" customWidth="1"/>
    <col min="1030" max="1030" width="11.7109375" customWidth="1"/>
    <col min="1031" max="1279" width="8.85546875" customWidth="1"/>
    <col min="1281" max="1281" width="6.7109375" customWidth="1"/>
    <col min="1282" max="1282" width="36.85546875" customWidth="1"/>
    <col min="1283" max="1283" width="13" customWidth="1"/>
    <col min="1284" max="1284" width="11.7109375" customWidth="1"/>
    <col min="1285" max="1285" width="13" customWidth="1"/>
    <col min="1286" max="1286" width="11.7109375" customWidth="1"/>
    <col min="1287" max="1535" width="8.85546875" customWidth="1"/>
    <col min="1537" max="1537" width="6.7109375" customWidth="1"/>
    <col min="1538" max="1538" width="36.85546875" customWidth="1"/>
    <col min="1539" max="1539" width="13" customWidth="1"/>
    <col min="1540" max="1540" width="11.7109375" customWidth="1"/>
    <col min="1541" max="1541" width="13" customWidth="1"/>
    <col min="1542" max="1542" width="11.7109375" customWidth="1"/>
    <col min="1543" max="1791" width="8.85546875" customWidth="1"/>
    <col min="1793" max="1793" width="6.7109375" customWidth="1"/>
    <col min="1794" max="1794" width="36.85546875" customWidth="1"/>
    <col min="1795" max="1795" width="13" customWidth="1"/>
    <col min="1796" max="1796" width="11.7109375" customWidth="1"/>
    <col min="1797" max="1797" width="13" customWidth="1"/>
    <col min="1798" max="1798" width="11.7109375" customWidth="1"/>
    <col min="1799" max="2047" width="8.85546875" customWidth="1"/>
    <col min="2049" max="2049" width="6.7109375" customWidth="1"/>
    <col min="2050" max="2050" width="36.85546875" customWidth="1"/>
    <col min="2051" max="2051" width="13" customWidth="1"/>
    <col min="2052" max="2052" width="11.7109375" customWidth="1"/>
    <col min="2053" max="2053" width="13" customWidth="1"/>
    <col min="2054" max="2054" width="11.7109375" customWidth="1"/>
    <col min="2055" max="2303" width="8.85546875" customWidth="1"/>
    <col min="2305" max="2305" width="6.7109375" customWidth="1"/>
    <col min="2306" max="2306" width="36.85546875" customWidth="1"/>
    <col min="2307" max="2307" width="13" customWidth="1"/>
    <col min="2308" max="2308" width="11.7109375" customWidth="1"/>
    <col min="2309" max="2309" width="13" customWidth="1"/>
    <col min="2310" max="2310" width="11.7109375" customWidth="1"/>
    <col min="2311" max="2559" width="8.85546875" customWidth="1"/>
    <col min="2561" max="2561" width="6.7109375" customWidth="1"/>
    <col min="2562" max="2562" width="36.85546875" customWidth="1"/>
    <col min="2563" max="2563" width="13" customWidth="1"/>
    <col min="2564" max="2564" width="11.7109375" customWidth="1"/>
    <col min="2565" max="2565" width="13" customWidth="1"/>
    <col min="2566" max="2566" width="11.7109375" customWidth="1"/>
    <col min="2567" max="2815" width="8.85546875" customWidth="1"/>
    <col min="2817" max="2817" width="6.7109375" customWidth="1"/>
    <col min="2818" max="2818" width="36.85546875" customWidth="1"/>
    <col min="2819" max="2819" width="13" customWidth="1"/>
    <col min="2820" max="2820" width="11.7109375" customWidth="1"/>
    <col min="2821" max="2821" width="13" customWidth="1"/>
    <col min="2822" max="2822" width="11.7109375" customWidth="1"/>
    <col min="2823" max="3071" width="8.85546875" customWidth="1"/>
    <col min="3073" max="3073" width="6.7109375" customWidth="1"/>
    <col min="3074" max="3074" width="36.85546875" customWidth="1"/>
    <col min="3075" max="3075" width="13" customWidth="1"/>
    <col min="3076" max="3076" width="11.7109375" customWidth="1"/>
    <col min="3077" max="3077" width="13" customWidth="1"/>
    <col min="3078" max="3078" width="11.7109375" customWidth="1"/>
    <col min="3079" max="3327" width="8.85546875" customWidth="1"/>
    <col min="3329" max="3329" width="6.7109375" customWidth="1"/>
    <col min="3330" max="3330" width="36.85546875" customWidth="1"/>
    <col min="3331" max="3331" width="13" customWidth="1"/>
    <col min="3332" max="3332" width="11.7109375" customWidth="1"/>
    <col min="3333" max="3333" width="13" customWidth="1"/>
    <col min="3334" max="3334" width="11.7109375" customWidth="1"/>
    <col min="3335" max="3583" width="8.85546875" customWidth="1"/>
    <col min="3585" max="3585" width="6.7109375" customWidth="1"/>
    <col min="3586" max="3586" width="36.85546875" customWidth="1"/>
    <col min="3587" max="3587" width="13" customWidth="1"/>
    <col min="3588" max="3588" width="11.7109375" customWidth="1"/>
    <col min="3589" max="3589" width="13" customWidth="1"/>
    <col min="3590" max="3590" width="11.7109375" customWidth="1"/>
    <col min="3591" max="3839" width="8.85546875" customWidth="1"/>
    <col min="3841" max="3841" width="6.7109375" customWidth="1"/>
    <col min="3842" max="3842" width="36.85546875" customWidth="1"/>
    <col min="3843" max="3843" width="13" customWidth="1"/>
    <col min="3844" max="3844" width="11.7109375" customWidth="1"/>
    <col min="3845" max="3845" width="13" customWidth="1"/>
    <col min="3846" max="3846" width="11.7109375" customWidth="1"/>
    <col min="3847" max="4095" width="8.85546875" customWidth="1"/>
    <col min="4097" max="4097" width="6.7109375" customWidth="1"/>
    <col min="4098" max="4098" width="36.85546875" customWidth="1"/>
    <col min="4099" max="4099" width="13" customWidth="1"/>
    <col min="4100" max="4100" width="11.7109375" customWidth="1"/>
    <col min="4101" max="4101" width="13" customWidth="1"/>
    <col min="4102" max="4102" width="11.7109375" customWidth="1"/>
    <col min="4103" max="4351" width="8.85546875" customWidth="1"/>
    <col min="4353" max="4353" width="6.7109375" customWidth="1"/>
    <col min="4354" max="4354" width="36.85546875" customWidth="1"/>
    <col min="4355" max="4355" width="13" customWidth="1"/>
    <col min="4356" max="4356" width="11.7109375" customWidth="1"/>
    <col min="4357" max="4357" width="13" customWidth="1"/>
    <col min="4358" max="4358" width="11.7109375" customWidth="1"/>
    <col min="4359" max="4607" width="8.85546875" customWidth="1"/>
    <col min="4609" max="4609" width="6.7109375" customWidth="1"/>
    <col min="4610" max="4610" width="36.85546875" customWidth="1"/>
    <col min="4611" max="4611" width="13" customWidth="1"/>
    <col min="4612" max="4612" width="11.7109375" customWidth="1"/>
    <col min="4613" max="4613" width="13" customWidth="1"/>
    <col min="4614" max="4614" width="11.7109375" customWidth="1"/>
    <col min="4615" max="4863" width="8.85546875" customWidth="1"/>
    <col min="4865" max="4865" width="6.7109375" customWidth="1"/>
    <col min="4866" max="4866" width="36.85546875" customWidth="1"/>
    <col min="4867" max="4867" width="13" customWidth="1"/>
    <col min="4868" max="4868" width="11.7109375" customWidth="1"/>
    <col min="4869" max="4869" width="13" customWidth="1"/>
    <col min="4870" max="4870" width="11.7109375" customWidth="1"/>
    <col min="4871" max="5119" width="8.85546875" customWidth="1"/>
    <col min="5121" max="5121" width="6.7109375" customWidth="1"/>
    <col min="5122" max="5122" width="36.85546875" customWidth="1"/>
    <col min="5123" max="5123" width="13" customWidth="1"/>
    <col min="5124" max="5124" width="11.7109375" customWidth="1"/>
    <col min="5125" max="5125" width="13" customWidth="1"/>
    <col min="5126" max="5126" width="11.7109375" customWidth="1"/>
    <col min="5127" max="5375" width="8.85546875" customWidth="1"/>
    <col min="5377" max="5377" width="6.7109375" customWidth="1"/>
    <col min="5378" max="5378" width="36.85546875" customWidth="1"/>
    <col min="5379" max="5379" width="13" customWidth="1"/>
    <col min="5380" max="5380" width="11.7109375" customWidth="1"/>
    <col min="5381" max="5381" width="13" customWidth="1"/>
    <col min="5382" max="5382" width="11.7109375" customWidth="1"/>
    <col min="5383" max="5631" width="8.85546875" customWidth="1"/>
    <col min="5633" max="5633" width="6.7109375" customWidth="1"/>
    <col min="5634" max="5634" width="36.85546875" customWidth="1"/>
    <col min="5635" max="5635" width="13" customWidth="1"/>
    <col min="5636" max="5636" width="11.7109375" customWidth="1"/>
    <col min="5637" max="5637" width="13" customWidth="1"/>
    <col min="5638" max="5638" width="11.7109375" customWidth="1"/>
    <col min="5639" max="5887" width="8.85546875" customWidth="1"/>
    <col min="5889" max="5889" width="6.7109375" customWidth="1"/>
    <col min="5890" max="5890" width="36.85546875" customWidth="1"/>
    <col min="5891" max="5891" width="13" customWidth="1"/>
    <col min="5892" max="5892" width="11.7109375" customWidth="1"/>
    <col min="5893" max="5893" width="13" customWidth="1"/>
    <col min="5894" max="5894" width="11.7109375" customWidth="1"/>
    <col min="5895" max="6143" width="8.85546875" customWidth="1"/>
    <col min="6145" max="6145" width="6.7109375" customWidth="1"/>
    <col min="6146" max="6146" width="36.85546875" customWidth="1"/>
    <col min="6147" max="6147" width="13" customWidth="1"/>
    <col min="6148" max="6148" width="11.7109375" customWidth="1"/>
    <col min="6149" max="6149" width="13" customWidth="1"/>
    <col min="6150" max="6150" width="11.7109375" customWidth="1"/>
    <col min="6151" max="6399" width="8.85546875" customWidth="1"/>
    <col min="6401" max="6401" width="6.7109375" customWidth="1"/>
    <col min="6402" max="6402" width="36.85546875" customWidth="1"/>
    <col min="6403" max="6403" width="13" customWidth="1"/>
    <col min="6404" max="6404" width="11.7109375" customWidth="1"/>
    <col min="6405" max="6405" width="13" customWidth="1"/>
    <col min="6406" max="6406" width="11.7109375" customWidth="1"/>
    <col min="6407" max="6655" width="8.85546875" customWidth="1"/>
    <col min="6657" max="6657" width="6.7109375" customWidth="1"/>
    <col min="6658" max="6658" width="36.85546875" customWidth="1"/>
    <col min="6659" max="6659" width="13" customWidth="1"/>
    <col min="6660" max="6660" width="11.7109375" customWidth="1"/>
    <col min="6661" max="6661" width="13" customWidth="1"/>
    <col min="6662" max="6662" width="11.7109375" customWidth="1"/>
    <col min="6663" max="6911" width="8.85546875" customWidth="1"/>
    <col min="6913" max="6913" width="6.7109375" customWidth="1"/>
    <col min="6914" max="6914" width="36.85546875" customWidth="1"/>
    <col min="6915" max="6915" width="13" customWidth="1"/>
    <col min="6916" max="6916" width="11.7109375" customWidth="1"/>
    <col min="6917" max="6917" width="13" customWidth="1"/>
    <col min="6918" max="6918" width="11.7109375" customWidth="1"/>
    <col min="6919" max="7167" width="8.85546875" customWidth="1"/>
    <col min="7169" max="7169" width="6.7109375" customWidth="1"/>
    <col min="7170" max="7170" width="36.85546875" customWidth="1"/>
    <col min="7171" max="7171" width="13" customWidth="1"/>
    <col min="7172" max="7172" width="11.7109375" customWidth="1"/>
    <col min="7173" max="7173" width="13" customWidth="1"/>
    <col min="7174" max="7174" width="11.7109375" customWidth="1"/>
    <col min="7175" max="7423" width="8.85546875" customWidth="1"/>
    <col min="7425" max="7425" width="6.7109375" customWidth="1"/>
    <col min="7426" max="7426" width="36.85546875" customWidth="1"/>
    <col min="7427" max="7427" width="13" customWidth="1"/>
    <col min="7428" max="7428" width="11.7109375" customWidth="1"/>
    <col min="7429" max="7429" width="13" customWidth="1"/>
    <col min="7430" max="7430" width="11.7109375" customWidth="1"/>
    <col min="7431" max="7679" width="8.85546875" customWidth="1"/>
    <col min="7681" max="7681" width="6.7109375" customWidth="1"/>
    <col min="7682" max="7682" width="36.85546875" customWidth="1"/>
    <col min="7683" max="7683" width="13" customWidth="1"/>
    <col min="7684" max="7684" width="11.7109375" customWidth="1"/>
    <col min="7685" max="7685" width="13" customWidth="1"/>
    <col min="7686" max="7686" width="11.7109375" customWidth="1"/>
    <col min="7687" max="7935" width="8.85546875" customWidth="1"/>
    <col min="7937" max="7937" width="6.7109375" customWidth="1"/>
    <col min="7938" max="7938" width="36.85546875" customWidth="1"/>
    <col min="7939" max="7939" width="13" customWidth="1"/>
    <col min="7940" max="7940" width="11.7109375" customWidth="1"/>
    <col min="7941" max="7941" width="13" customWidth="1"/>
    <col min="7942" max="7942" width="11.7109375" customWidth="1"/>
    <col min="7943" max="8191" width="8.85546875" customWidth="1"/>
    <col min="8193" max="8193" width="6.7109375" customWidth="1"/>
    <col min="8194" max="8194" width="36.85546875" customWidth="1"/>
    <col min="8195" max="8195" width="13" customWidth="1"/>
    <col min="8196" max="8196" width="11.7109375" customWidth="1"/>
    <col min="8197" max="8197" width="13" customWidth="1"/>
    <col min="8198" max="8198" width="11.7109375" customWidth="1"/>
    <col min="8199" max="8447" width="8.85546875" customWidth="1"/>
    <col min="8449" max="8449" width="6.7109375" customWidth="1"/>
    <col min="8450" max="8450" width="36.85546875" customWidth="1"/>
    <col min="8451" max="8451" width="13" customWidth="1"/>
    <col min="8452" max="8452" width="11.7109375" customWidth="1"/>
    <col min="8453" max="8453" width="13" customWidth="1"/>
    <col min="8454" max="8454" width="11.7109375" customWidth="1"/>
    <col min="8455" max="8703" width="8.85546875" customWidth="1"/>
    <col min="8705" max="8705" width="6.7109375" customWidth="1"/>
    <col min="8706" max="8706" width="36.85546875" customWidth="1"/>
    <col min="8707" max="8707" width="13" customWidth="1"/>
    <col min="8708" max="8708" width="11.7109375" customWidth="1"/>
    <col min="8709" max="8709" width="13" customWidth="1"/>
    <col min="8710" max="8710" width="11.7109375" customWidth="1"/>
    <col min="8711" max="8959" width="8.85546875" customWidth="1"/>
    <col min="8961" max="8961" width="6.7109375" customWidth="1"/>
    <col min="8962" max="8962" width="36.85546875" customWidth="1"/>
    <col min="8963" max="8963" width="13" customWidth="1"/>
    <col min="8964" max="8964" width="11.7109375" customWidth="1"/>
    <col min="8965" max="8965" width="13" customWidth="1"/>
    <col min="8966" max="8966" width="11.7109375" customWidth="1"/>
    <col min="8967" max="9215" width="8.85546875" customWidth="1"/>
    <col min="9217" max="9217" width="6.7109375" customWidth="1"/>
    <col min="9218" max="9218" width="36.85546875" customWidth="1"/>
    <col min="9219" max="9219" width="13" customWidth="1"/>
    <col min="9220" max="9220" width="11.7109375" customWidth="1"/>
    <col min="9221" max="9221" width="13" customWidth="1"/>
    <col min="9222" max="9222" width="11.7109375" customWidth="1"/>
    <col min="9223" max="9471" width="8.85546875" customWidth="1"/>
    <col min="9473" max="9473" width="6.7109375" customWidth="1"/>
    <col min="9474" max="9474" width="36.85546875" customWidth="1"/>
    <col min="9475" max="9475" width="13" customWidth="1"/>
    <col min="9476" max="9476" width="11.7109375" customWidth="1"/>
    <col min="9477" max="9477" width="13" customWidth="1"/>
    <col min="9478" max="9478" width="11.7109375" customWidth="1"/>
    <col min="9479" max="9727" width="8.85546875" customWidth="1"/>
    <col min="9729" max="9729" width="6.7109375" customWidth="1"/>
    <col min="9730" max="9730" width="36.85546875" customWidth="1"/>
    <col min="9731" max="9731" width="13" customWidth="1"/>
    <col min="9732" max="9732" width="11.7109375" customWidth="1"/>
    <col min="9733" max="9733" width="13" customWidth="1"/>
    <col min="9734" max="9734" width="11.7109375" customWidth="1"/>
    <col min="9735" max="9983" width="8.85546875" customWidth="1"/>
    <col min="9985" max="9985" width="6.7109375" customWidth="1"/>
    <col min="9986" max="9986" width="36.85546875" customWidth="1"/>
    <col min="9987" max="9987" width="13" customWidth="1"/>
    <col min="9988" max="9988" width="11.7109375" customWidth="1"/>
    <col min="9989" max="9989" width="13" customWidth="1"/>
    <col min="9990" max="9990" width="11.7109375" customWidth="1"/>
    <col min="9991" max="10239" width="8.85546875" customWidth="1"/>
    <col min="10241" max="10241" width="6.7109375" customWidth="1"/>
    <col min="10242" max="10242" width="36.85546875" customWidth="1"/>
    <col min="10243" max="10243" width="13" customWidth="1"/>
    <col min="10244" max="10244" width="11.7109375" customWidth="1"/>
    <col min="10245" max="10245" width="13" customWidth="1"/>
    <col min="10246" max="10246" width="11.7109375" customWidth="1"/>
    <col min="10247" max="10495" width="8.85546875" customWidth="1"/>
    <col min="10497" max="10497" width="6.7109375" customWidth="1"/>
    <col min="10498" max="10498" width="36.85546875" customWidth="1"/>
    <col min="10499" max="10499" width="13" customWidth="1"/>
    <col min="10500" max="10500" width="11.7109375" customWidth="1"/>
    <col min="10501" max="10501" width="13" customWidth="1"/>
    <col min="10502" max="10502" width="11.7109375" customWidth="1"/>
    <col min="10503" max="10751" width="8.85546875" customWidth="1"/>
    <col min="10753" max="10753" width="6.7109375" customWidth="1"/>
    <col min="10754" max="10754" width="36.85546875" customWidth="1"/>
    <col min="10755" max="10755" width="13" customWidth="1"/>
    <col min="10756" max="10756" width="11.7109375" customWidth="1"/>
    <col min="10757" max="10757" width="13" customWidth="1"/>
    <col min="10758" max="10758" width="11.7109375" customWidth="1"/>
    <col min="10759" max="11007" width="8.85546875" customWidth="1"/>
    <col min="11009" max="11009" width="6.7109375" customWidth="1"/>
    <col min="11010" max="11010" width="36.85546875" customWidth="1"/>
    <col min="11011" max="11011" width="13" customWidth="1"/>
    <col min="11012" max="11012" width="11.7109375" customWidth="1"/>
    <col min="11013" max="11013" width="13" customWidth="1"/>
    <col min="11014" max="11014" width="11.7109375" customWidth="1"/>
    <col min="11015" max="11263" width="8.85546875" customWidth="1"/>
    <col min="11265" max="11265" width="6.7109375" customWidth="1"/>
    <col min="11266" max="11266" width="36.85546875" customWidth="1"/>
    <col min="11267" max="11267" width="13" customWidth="1"/>
    <col min="11268" max="11268" width="11.7109375" customWidth="1"/>
    <col min="11269" max="11269" width="13" customWidth="1"/>
    <col min="11270" max="11270" width="11.7109375" customWidth="1"/>
    <col min="11271" max="11519" width="8.85546875" customWidth="1"/>
    <col min="11521" max="11521" width="6.7109375" customWidth="1"/>
    <col min="11522" max="11522" width="36.85546875" customWidth="1"/>
    <col min="11523" max="11523" width="13" customWidth="1"/>
    <col min="11524" max="11524" width="11.7109375" customWidth="1"/>
    <col min="11525" max="11525" width="13" customWidth="1"/>
    <col min="11526" max="11526" width="11.7109375" customWidth="1"/>
    <col min="11527" max="11775" width="8.85546875" customWidth="1"/>
    <col min="11777" max="11777" width="6.7109375" customWidth="1"/>
    <col min="11778" max="11778" width="36.85546875" customWidth="1"/>
    <col min="11779" max="11779" width="13" customWidth="1"/>
    <col min="11780" max="11780" width="11.7109375" customWidth="1"/>
    <col min="11781" max="11781" width="13" customWidth="1"/>
    <col min="11782" max="11782" width="11.7109375" customWidth="1"/>
    <col min="11783" max="12031" width="8.85546875" customWidth="1"/>
    <col min="12033" max="12033" width="6.7109375" customWidth="1"/>
    <col min="12034" max="12034" width="36.85546875" customWidth="1"/>
    <col min="12035" max="12035" width="13" customWidth="1"/>
    <col min="12036" max="12036" width="11.7109375" customWidth="1"/>
    <col min="12037" max="12037" width="13" customWidth="1"/>
    <col min="12038" max="12038" width="11.7109375" customWidth="1"/>
    <col min="12039" max="12287" width="8.85546875" customWidth="1"/>
    <col min="12289" max="12289" width="6.7109375" customWidth="1"/>
    <col min="12290" max="12290" width="36.85546875" customWidth="1"/>
    <col min="12291" max="12291" width="13" customWidth="1"/>
    <col min="12292" max="12292" width="11.7109375" customWidth="1"/>
    <col min="12293" max="12293" width="13" customWidth="1"/>
    <col min="12294" max="12294" width="11.7109375" customWidth="1"/>
    <col min="12295" max="12543" width="8.85546875" customWidth="1"/>
    <col min="12545" max="12545" width="6.7109375" customWidth="1"/>
    <col min="12546" max="12546" width="36.85546875" customWidth="1"/>
    <col min="12547" max="12547" width="13" customWidth="1"/>
    <col min="12548" max="12548" width="11.7109375" customWidth="1"/>
    <col min="12549" max="12549" width="13" customWidth="1"/>
    <col min="12550" max="12550" width="11.7109375" customWidth="1"/>
    <col min="12551" max="12799" width="8.85546875" customWidth="1"/>
    <col min="12801" max="12801" width="6.7109375" customWidth="1"/>
    <col min="12802" max="12802" width="36.85546875" customWidth="1"/>
    <col min="12803" max="12803" width="13" customWidth="1"/>
    <col min="12804" max="12804" width="11.7109375" customWidth="1"/>
    <col min="12805" max="12805" width="13" customWidth="1"/>
    <col min="12806" max="12806" width="11.7109375" customWidth="1"/>
    <col min="12807" max="13055" width="8.85546875" customWidth="1"/>
    <col min="13057" max="13057" width="6.7109375" customWidth="1"/>
    <col min="13058" max="13058" width="36.85546875" customWidth="1"/>
    <col min="13059" max="13059" width="13" customWidth="1"/>
    <col min="13060" max="13060" width="11.7109375" customWidth="1"/>
    <col min="13061" max="13061" width="13" customWidth="1"/>
    <col min="13062" max="13062" width="11.7109375" customWidth="1"/>
    <col min="13063" max="13311" width="8.85546875" customWidth="1"/>
    <col min="13313" max="13313" width="6.7109375" customWidth="1"/>
    <col min="13314" max="13314" width="36.85546875" customWidth="1"/>
    <col min="13315" max="13315" width="13" customWidth="1"/>
    <col min="13316" max="13316" width="11.7109375" customWidth="1"/>
    <col min="13317" max="13317" width="13" customWidth="1"/>
    <col min="13318" max="13318" width="11.7109375" customWidth="1"/>
    <col min="13319" max="13567" width="8.85546875" customWidth="1"/>
    <col min="13569" max="13569" width="6.7109375" customWidth="1"/>
    <col min="13570" max="13570" width="36.85546875" customWidth="1"/>
    <col min="13571" max="13571" width="13" customWidth="1"/>
    <col min="13572" max="13572" width="11.7109375" customWidth="1"/>
    <col min="13573" max="13573" width="13" customWidth="1"/>
    <col min="13574" max="13574" width="11.7109375" customWidth="1"/>
    <col min="13575" max="13823" width="8.85546875" customWidth="1"/>
    <col min="13825" max="13825" width="6.7109375" customWidth="1"/>
    <col min="13826" max="13826" width="36.85546875" customWidth="1"/>
    <col min="13827" max="13827" width="13" customWidth="1"/>
    <col min="13828" max="13828" width="11.7109375" customWidth="1"/>
    <col min="13829" max="13829" width="13" customWidth="1"/>
    <col min="13830" max="13830" width="11.7109375" customWidth="1"/>
    <col min="13831" max="14079" width="8.85546875" customWidth="1"/>
    <col min="14081" max="14081" width="6.7109375" customWidth="1"/>
    <col min="14082" max="14082" width="36.85546875" customWidth="1"/>
    <col min="14083" max="14083" width="13" customWidth="1"/>
    <col min="14084" max="14084" width="11.7109375" customWidth="1"/>
    <col min="14085" max="14085" width="13" customWidth="1"/>
    <col min="14086" max="14086" width="11.7109375" customWidth="1"/>
    <col min="14087" max="14335" width="8.85546875" customWidth="1"/>
    <col min="14337" max="14337" width="6.7109375" customWidth="1"/>
    <col min="14338" max="14338" width="36.85546875" customWidth="1"/>
    <col min="14339" max="14339" width="13" customWidth="1"/>
    <col min="14340" max="14340" width="11.7109375" customWidth="1"/>
    <col min="14341" max="14341" width="13" customWidth="1"/>
    <col min="14342" max="14342" width="11.7109375" customWidth="1"/>
    <col min="14343" max="14591" width="8.85546875" customWidth="1"/>
    <col min="14593" max="14593" width="6.7109375" customWidth="1"/>
    <col min="14594" max="14594" width="36.85546875" customWidth="1"/>
    <col min="14595" max="14595" width="13" customWidth="1"/>
    <col min="14596" max="14596" width="11.7109375" customWidth="1"/>
    <col min="14597" max="14597" width="13" customWidth="1"/>
    <col min="14598" max="14598" width="11.7109375" customWidth="1"/>
    <col min="14599" max="14847" width="8.85546875" customWidth="1"/>
    <col min="14849" max="14849" width="6.7109375" customWidth="1"/>
    <col min="14850" max="14850" width="36.85546875" customWidth="1"/>
    <col min="14851" max="14851" width="13" customWidth="1"/>
    <col min="14852" max="14852" width="11.7109375" customWidth="1"/>
    <col min="14853" max="14853" width="13" customWidth="1"/>
    <col min="14854" max="14854" width="11.7109375" customWidth="1"/>
    <col min="14855" max="15103" width="8.85546875" customWidth="1"/>
    <col min="15105" max="15105" width="6.7109375" customWidth="1"/>
    <col min="15106" max="15106" width="36.85546875" customWidth="1"/>
    <col min="15107" max="15107" width="13" customWidth="1"/>
    <col min="15108" max="15108" width="11.7109375" customWidth="1"/>
    <col min="15109" max="15109" width="13" customWidth="1"/>
    <col min="15110" max="15110" width="11.7109375" customWidth="1"/>
    <col min="15111" max="15359" width="8.85546875" customWidth="1"/>
    <col min="15361" max="15361" width="6.7109375" customWidth="1"/>
    <col min="15362" max="15362" width="36.85546875" customWidth="1"/>
    <col min="15363" max="15363" width="13" customWidth="1"/>
    <col min="15364" max="15364" width="11.7109375" customWidth="1"/>
    <col min="15365" max="15365" width="13" customWidth="1"/>
    <col min="15366" max="15366" width="11.7109375" customWidth="1"/>
    <col min="15367" max="15615" width="8.85546875" customWidth="1"/>
    <col min="15617" max="15617" width="6.7109375" customWidth="1"/>
    <col min="15618" max="15618" width="36.85546875" customWidth="1"/>
    <col min="15619" max="15619" width="13" customWidth="1"/>
    <col min="15620" max="15620" width="11.7109375" customWidth="1"/>
    <col min="15621" max="15621" width="13" customWidth="1"/>
    <col min="15622" max="15622" width="11.7109375" customWidth="1"/>
    <col min="15623" max="15871" width="8.85546875" customWidth="1"/>
    <col min="15873" max="15873" width="6.7109375" customWidth="1"/>
    <col min="15874" max="15874" width="36.85546875" customWidth="1"/>
    <col min="15875" max="15875" width="13" customWidth="1"/>
    <col min="15876" max="15876" width="11.7109375" customWidth="1"/>
    <col min="15877" max="15877" width="13" customWidth="1"/>
    <col min="15878" max="15878" width="11.7109375" customWidth="1"/>
    <col min="15879" max="16127" width="8.85546875" customWidth="1"/>
    <col min="16129" max="16129" width="6.7109375" customWidth="1"/>
    <col min="16130" max="16130" width="36.85546875" customWidth="1"/>
    <col min="16131" max="16131" width="13" customWidth="1"/>
    <col min="16132" max="16132" width="11.7109375" customWidth="1"/>
    <col min="16133" max="16133" width="13" customWidth="1"/>
    <col min="16134" max="16134" width="11.7109375" customWidth="1"/>
    <col min="16135" max="16383" width="8.85546875" customWidth="1"/>
  </cols>
  <sheetData>
    <row r="1" spans="1:6" ht="23.25" x14ac:dyDescent="0.35">
      <c r="A1" s="64" t="s">
        <v>45</v>
      </c>
      <c r="B1" s="64"/>
      <c r="C1" s="64"/>
      <c r="D1" s="64"/>
      <c r="E1" s="50"/>
      <c r="F1" s="1"/>
    </row>
    <row r="4" spans="1:6" ht="15.75" x14ac:dyDescent="0.25">
      <c r="A4" s="2" t="s">
        <v>0</v>
      </c>
      <c r="B4" s="2"/>
      <c r="C4" s="2"/>
      <c r="D4" s="3"/>
      <c r="E4" s="4"/>
      <c r="F4" s="4" t="s">
        <v>47</v>
      </c>
    </row>
    <row r="5" spans="1:6" ht="15.75" x14ac:dyDescent="0.25">
      <c r="A5" s="51"/>
      <c r="B5" s="51"/>
      <c r="C5" s="52"/>
      <c r="D5" s="53"/>
    </row>
    <row r="6" spans="1:6" ht="15.75" x14ac:dyDescent="0.25">
      <c r="B6" s="5"/>
      <c r="C6" s="6"/>
      <c r="F6" s="7"/>
    </row>
    <row r="7" spans="1:6" ht="16.5" thickBot="1" x14ac:dyDescent="0.3">
      <c r="B7" s="5"/>
      <c r="C7" s="6"/>
      <c r="F7" s="7" t="s">
        <v>1</v>
      </c>
    </row>
    <row r="8" spans="1:6" ht="21.75" thickBot="1" x14ac:dyDescent="0.3">
      <c r="A8" s="5"/>
      <c r="B8" s="5"/>
      <c r="C8" s="65">
        <v>2026</v>
      </c>
      <c r="D8" s="66"/>
      <c r="E8" s="65">
        <v>2027</v>
      </c>
      <c r="F8" s="66"/>
    </row>
    <row r="9" spans="1:6" ht="30.75" thickBot="1" x14ac:dyDescent="0.3">
      <c r="A9" s="8" t="s">
        <v>2</v>
      </c>
      <c r="B9" s="9" t="s">
        <v>3</v>
      </c>
      <c r="C9" s="11" t="s">
        <v>24</v>
      </c>
      <c r="D9" s="12" t="s">
        <v>6</v>
      </c>
      <c r="E9" s="11" t="s">
        <v>24</v>
      </c>
      <c r="F9" s="12" t="s">
        <v>6</v>
      </c>
    </row>
    <row r="10" spans="1:6" x14ac:dyDescent="0.25">
      <c r="A10" s="13">
        <v>501</v>
      </c>
      <c r="B10" s="14" t="s">
        <v>7</v>
      </c>
      <c r="C10" s="15">
        <v>130000</v>
      </c>
      <c r="D10" s="17"/>
      <c r="E10" s="15">
        <v>130000</v>
      </c>
      <c r="F10" s="17"/>
    </row>
    <row r="11" spans="1:6" x14ac:dyDescent="0.25">
      <c r="A11" s="18">
        <v>502</v>
      </c>
      <c r="B11" s="14" t="s">
        <v>8</v>
      </c>
      <c r="C11" s="19">
        <v>400000</v>
      </c>
      <c r="D11" s="21"/>
      <c r="E11" s="19">
        <v>400000</v>
      </c>
      <c r="F11" s="21"/>
    </row>
    <row r="12" spans="1:6" x14ac:dyDescent="0.25">
      <c r="A12" s="18">
        <v>511</v>
      </c>
      <c r="B12" s="14" t="s">
        <v>9</v>
      </c>
      <c r="C12" s="19">
        <v>42000</v>
      </c>
      <c r="D12" s="21"/>
      <c r="E12" s="19">
        <v>42000</v>
      </c>
      <c r="F12" s="21"/>
    </row>
    <row r="13" spans="1:6" x14ac:dyDescent="0.25">
      <c r="A13" s="18">
        <v>512</v>
      </c>
      <c r="B13" s="14" t="s">
        <v>10</v>
      </c>
      <c r="C13" s="19">
        <v>7297</v>
      </c>
      <c r="D13" s="21"/>
      <c r="E13" s="19">
        <v>7297</v>
      </c>
      <c r="F13" s="21"/>
    </row>
    <row r="14" spans="1:6" ht="14.25" customHeight="1" x14ac:dyDescent="0.25">
      <c r="A14" s="18">
        <v>513</v>
      </c>
      <c r="B14" s="14" t="s">
        <v>11</v>
      </c>
      <c r="C14" s="19">
        <v>2000</v>
      </c>
      <c r="D14" s="21"/>
      <c r="E14" s="19">
        <v>2000</v>
      </c>
      <c r="F14" s="21"/>
    </row>
    <row r="15" spans="1:6" x14ac:dyDescent="0.25">
      <c r="A15" s="18">
        <v>518</v>
      </c>
      <c r="B15" s="14" t="s">
        <v>12</v>
      </c>
      <c r="C15" s="19">
        <v>400000</v>
      </c>
      <c r="D15" s="21"/>
      <c r="E15" s="19">
        <v>400000</v>
      </c>
      <c r="F15" s="21"/>
    </row>
    <row r="16" spans="1:6" x14ac:dyDescent="0.25">
      <c r="A16" s="18">
        <v>521</v>
      </c>
      <c r="B16" s="14" t="s">
        <v>13</v>
      </c>
      <c r="C16" s="19">
        <v>0</v>
      </c>
      <c r="D16" s="21"/>
      <c r="E16" s="19">
        <v>0</v>
      </c>
      <c r="F16" s="21"/>
    </row>
    <row r="17" spans="1:10" x14ac:dyDescent="0.25">
      <c r="A17" s="18">
        <v>524</v>
      </c>
      <c r="B17" s="14" t="s">
        <v>14</v>
      </c>
      <c r="C17" s="19">
        <v>0</v>
      </c>
      <c r="D17" s="21"/>
      <c r="E17" s="19">
        <v>0</v>
      </c>
      <c r="F17" s="21"/>
    </row>
    <row r="18" spans="1:10" x14ac:dyDescent="0.25">
      <c r="A18" s="18">
        <v>525</v>
      </c>
      <c r="B18" s="14" t="s">
        <v>15</v>
      </c>
      <c r="C18" s="19">
        <v>0</v>
      </c>
      <c r="D18" s="21"/>
      <c r="E18" s="19">
        <v>0</v>
      </c>
      <c r="F18" s="21"/>
    </row>
    <row r="19" spans="1:10" x14ac:dyDescent="0.25">
      <c r="A19" s="18">
        <v>527</v>
      </c>
      <c r="B19" s="14" t="s">
        <v>16</v>
      </c>
      <c r="C19" s="19">
        <v>18000</v>
      </c>
      <c r="D19" s="21"/>
      <c r="E19" s="19">
        <v>18000</v>
      </c>
      <c r="F19" s="21"/>
    </row>
    <row r="20" spans="1:10" x14ac:dyDescent="0.25">
      <c r="A20" s="18">
        <v>528</v>
      </c>
      <c r="B20" s="14" t="s">
        <v>17</v>
      </c>
      <c r="C20" s="19">
        <v>55000</v>
      </c>
      <c r="D20" s="21"/>
      <c r="E20" s="19">
        <v>55000</v>
      </c>
      <c r="F20" s="21"/>
    </row>
    <row r="21" spans="1:10" x14ac:dyDescent="0.25">
      <c r="A21" s="18">
        <v>549</v>
      </c>
      <c r="B21" s="14" t="s">
        <v>18</v>
      </c>
      <c r="C21" s="19">
        <v>45000</v>
      </c>
      <c r="D21" s="21"/>
      <c r="E21" s="19">
        <v>45000</v>
      </c>
      <c r="F21" s="21"/>
    </row>
    <row r="22" spans="1:10" x14ac:dyDescent="0.25">
      <c r="A22" s="18">
        <v>551</v>
      </c>
      <c r="B22" s="14" t="s">
        <v>19</v>
      </c>
      <c r="C22" s="19">
        <v>19000</v>
      </c>
      <c r="D22" s="21"/>
      <c r="E22" s="19">
        <v>19000</v>
      </c>
      <c r="F22" s="21"/>
    </row>
    <row r="23" spans="1:10" x14ac:dyDescent="0.25">
      <c r="A23" s="22">
        <v>558</v>
      </c>
      <c r="B23" s="23" t="s">
        <v>20</v>
      </c>
      <c r="C23" s="19">
        <v>140000</v>
      </c>
      <c r="D23" s="21"/>
      <c r="E23" s="19">
        <v>140000</v>
      </c>
      <c r="F23" s="21"/>
    </row>
    <row r="24" spans="1:10" x14ac:dyDescent="0.25">
      <c r="A24" s="22" t="s">
        <v>21</v>
      </c>
      <c r="B24" s="61" t="s">
        <v>41</v>
      </c>
      <c r="C24" s="20">
        <v>9454403</v>
      </c>
      <c r="D24" s="21"/>
      <c r="E24" s="20">
        <v>9454403</v>
      </c>
      <c r="F24" s="21"/>
    </row>
    <row r="25" spans="1:10" ht="15.75" thickBot="1" x14ac:dyDescent="0.3">
      <c r="A25" s="62" t="s">
        <v>21</v>
      </c>
      <c r="B25" s="60" t="s">
        <v>55</v>
      </c>
      <c r="C25" s="58">
        <v>42703</v>
      </c>
      <c r="D25" s="59"/>
      <c r="E25" s="58">
        <v>42703</v>
      </c>
      <c r="F25" s="59"/>
    </row>
    <row r="26" spans="1:10" ht="19.5" thickBot="1" x14ac:dyDescent="0.35">
      <c r="A26" s="24" t="s">
        <v>23</v>
      </c>
      <c r="B26" s="25"/>
      <c r="C26" s="27">
        <f>SUM(C10:C25)</f>
        <v>10755403</v>
      </c>
      <c r="D26" s="28">
        <f>SUM(D10:D24)</f>
        <v>0</v>
      </c>
      <c r="E26" s="27">
        <f>SUM(E10:E25)</f>
        <v>10755403</v>
      </c>
      <c r="F26" s="28">
        <f>SUM(F10:F24)</f>
        <v>0</v>
      </c>
    </row>
    <row r="28" spans="1:10" ht="15.75" thickBot="1" x14ac:dyDescent="0.3">
      <c r="C28" s="7"/>
      <c r="D28" s="7"/>
      <c r="F28" s="7" t="s">
        <v>1</v>
      </c>
    </row>
    <row r="29" spans="1:10" ht="21.75" thickBot="1" x14ac:dyDescent="0.3">
      <c r="C29" s="65">
        <v>2026</v>
      </c>
      <c r="D29" s="66"/>
      <c r="E29" s="65">
        <v>2027</v>
      </c>
      <c r="F29" s="66"/>
    </row>
    <row r="30" spans="1:10" ht="30.75" thickBot="1" x14ac:dyDescent="0.3">
      <c r="A30" s="8" t="s">
        <v>2</v>
      </c>
      <c r="B30" s="9" t="s">
        <v>3</v>
      </c>
      <c r="C30" s="11" t="s">
        <v>24</v>
      </c>
      <c r="D30" s="12" t="s">
        <v>6</v>
      </c>
      <c r="E30" s="11" t="s">
        <v>24</v>
      </c>
      <c r="F30" s="12" t="s">
        <v>6</v>
      </c>
      <c r="J30" s="52"/>
    </row>
    <row r="31" spans="1:10" x14ac:dyDescent="0.25">
      <c r="A31" s="31">
        <v>602</v>
      </c>
      <c r="B31" s="32" t="s">
        <v>25</v>
      </c>
      <c r="C31" s="54"/>
      <c r="D31" s="35"/>
      <c r="E31" s="34"/>
      <c r="F31" s="35"/>
    </row>
    <row r="32" spans="1:10" x14ac:dyDescent="0.25">
      <c r="A32" s="36">
        <v>603</v>
      </c>
      <c r="B32" s="32" t="s">
        <v>26</v>
      </c>
      <c r="C32" s="37"/>
      <c r="D32" s="38">
        <v>12000</v>
      </c>
      <c r="E32" s="37"/>
      <c r="F32" s="38">
        <v>12000</v>
      </c>
    </row>
    <row r="33" spans="1:6" x14ac:dyDescent="0.25">
      <c r="A33" s="36">
        <v>609</v>
      </c>
      <c r="B33" s="32" t="s">
        <v>46</v>
      </c>
      <c r="C33" s="37">
        <v>140000</v>
      </c>
      <c r="D33" s="40"/>
      <c r="E33" s="37">
        <v>140000</v>
      </c>
      <c r="F33" s="40"/>
    </row>
    <row r="34" spans="1:6" x14ac:dyDescent="0.25">
      <c r="A34" s="41">
        <v>648</v>
      </c>
      <c r="B34" s="42" t="s">
        <v>27</v>
      </c>
      <c r="C34" s="39"/>
      <c r="D34" s="40"/>
      <c r="E34" s="39"/>
      <c r="F34" s="40"/>
    </row>
    <row r="35" spans="1:6" x14ac:dyDescent="0.25">
      <c r="A35" s="41">
        <v>649</v>
      </c>
      <c r="B35" s="14" t="s">
        <v>28</v>
      </c>
      <c r="C35" s="39"/>
      <c r="D35" s="40"/>
      <c r="E35" s="39"/>
      <c r="F35" s="40"/>
    </row>
    <row r="36" spans="1:6" x14ac:dyDescent="0.25">
      <c r="A36" s="36">
        <v>662</v>
      </c>
      <c r="B36" s="14" t="s">
        <v>29</v>
      </c>
      <c r="C36" s="39">
        <v>24000</v>
      </c>
      <c r="D36" s="40"/>
      <c r="E36" s="39">
        <v>24000</v>
      </c>
      <c r="F36" s="40"/>
    </row>
    <row r="37" spans="1:6" x14ac:dyDescent="0.25">
      <c r="A37" s="43">
        <v>672</v>
      </c>
      <c r="B37" s="44" t="s">
        <v>30</v>
      </c>
      <c r="C37" s="39">
        <v>1125000</v>
      </c>
      <c r="D37" s="40"/>
      <c r="E37" s="39">
        <v>1125000</v>
      </c>
      <c r="F37" s="40"/>
    </row>
    <row r="38" spans="1:6" ht="15.75" thickBot="1" x14ac:dyDescent="0.3">
      <c r="A38" s="45">
        <v>672</v>
      </c>
      <c r="B38" s="44" t="s">
        <v>32</v>
      </c>
      <c r="C38" s="20">
        <v>9454403</v>
      </c>
      <c r="D38" s="46"/>
      <c r="E38" s="20">
        <v>9454403</v>
      </c>
      <c r="F38" s="46"/>
    </row>
    <row r="39" spans="1:6" ht="19.5" thickBot="1" x14ac:dyDescent="0.35">
      <c r="A39" s="24" t="s">
        <v>33</v>
      </c>
      <c r="B39" s="25"/>
      <c r="C39" s="27">
        <f>SUM(C31:C38)</f>
        <v>10743403</v>
      </c>
      <c r="D39" s="28">
        <f>SUM(D31:D38)</f>
        <v>12000</v>
      </c>
      <c r="E39" s="27">
        <f>SUM(E31:E38)</f>
        <v>10743403</v>
      </c>
      <c r="F39" s="28">
        <f>SUM(F31:F38)</f>
        <v>12000</v>
      </c>
    </row>
    <row r="40" spans="1:6" x14ac:dyDescent="0.25">
      <c r="C40" s="56">
        <f>C39+D39-C26</f>
        <v>0</v>
      </c>
      <c r="E40" s="56">
        <f>E39+F39-E26</f>
        <v>0</v>
      </c>
    </row>
    <row r="42" spans="1:6" x14ac:dyDescent="0.25">
      <c r="A42" t="s">
        <v>35</v>
      </c>
      <c r="B42" t="s">
        <v>51</v>
      </c>
    </row>
    <row r="43" spans="1:6" x14ac:dyDescent="0.25">
      <c r="A43" t="s">
        <v>36</v>
      </c>
      <c r="B43" t="s">
        <v>40</v>
      </c>
    </row>
    <row r="44" spans="1:6" x14ac:dyDescent="0.25">
      <c r="A44" t="s">
        <v>37</v>
      </c>
      <c r="B44" s="55">
        <v>45603</v>
      </c>
    </row>
    <row r="47" spans="1:6" x14ac:dyDescent="0.25">
      <c r="A47" s="49" t="s">
        <v>38</v>
      </c>
      <c r="C47" s="57"/>
    </row>
    <row r="48" spans="1:6" x14ac:dyDescent="0.25">
      <c r="A48" s="49" t="s">
        <v>39</v>
      </c>
    </row>
  </sheetData>
  <mergeCells count="5">
    <mergeCell ref="A1:D1"/>
    <mergeCell ref="C8:D8"/>
    <mergeCell ref="E8:F8"/>
    <mergeCell ref="C29:D29"/>
    <mergeCell ref="E29:F2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návrh rozpočtu 2025</vt:lpstr>
      <vt:lpstr>návrh rozpočtu 2025 komplet</vt:lpstr>
      <vt:lpstr>výhled 2026-2027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Lenka Martinková</cp:lastModifiedBy>
  <dcterms:created xsi:type="dcterms:W3CDTF">2023-11-02T10:06:28Z</dcterms:created>
  <dcterms:modified xsi:type="dcterms:W3CDTF">2024-11-11T11:43:39Z</dcterms:modified>
</cp:coreProperties>
</file>